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2" activeTab="1"/>
  </bookViews>
  <sheets>
    <sheet name="2017 Wykres G.P.Lód" sheetId="1" r:id="rId1"/>
    <sheet name=" Ranking  G.P. 2017" sheetId="2" r:id="rId2"/>
    <sheet name="Podl. Mistrz. Tura I " sheetId="3" r:id="rId3"/>
    <sheet name="Podl. Mistrz. Tura II " sheetId="4" r:id="rId4"/>
    <sheet name="Mistrz.Podlodowe 28.01.17" sheetId="5" r:id="rId5"/>
    <sheet name="Memoriał Z.M. Wałpusz Tura I" sheetId="6" r:id="rId6"/>
    <sheet name="Memoriał Z.M.  Wałpusz Tura II" sheetId="7" r:id="rId7"/>
    <sheet name="Memoriał Z.M.  Gen. 11_12.02.17" sheetId="8" r:id="rId8"/>
    <sheet name="Arkusz1" sheetId="9" r:id="rId9"/>
    <sheet name="Arkusz2" sheetId="10" r:id="rId10"/>
  </sheets>
  <externalReferences>
    <externalReference r:id="rId13"/>
  </externalReferences>
  <definedNames>
    <definedName name="Excel_BuiltIn_Print_Area_2" localSheetId="1">' Ranking  G.P. 2017'!$A$1:$O$35</definedName>
    <definedName name="Excel_BuiltIn_Print_Area_2" localSheetId="7">#REF!</definedName>
    <definedName name="Excel_BuiltIn_Print_Area_2" localSheetId="6">#REF!</definedName>
    <definedName name="Excel_BuiltIn_Print_Area_2" localSheetId="5">#REF!</definedName>
    <definedName name="Excel_BuiltIn_Print_Area_2" localSheetId="3">#REF!</definedName>
    <definedName name="Excel_BuiltIn_Print_Area_2">#REF!</definedName>
    <definedName name="_xlnm.Print_Area" localSheetId="1">' Ranking  G.P. 2017'!$A$1:$O$35</definedName>
    <definedName name="_xlnm.Print_Area" localSheetId="7">'Memoriał Z.M.  Gen. 11_12.02.17'!$A$1:$P$35</definedName>
    <definedName name="_xlnm.Print_Area" localSheetId="6">'Memoriał Z.M.  Wałpusz Tura II'!$A$1:$G$33</definedName>
    <definedName name="_xlnm.Print_Area" localSheetId="5">'Memoriał Z.M. Wałpusz Tura I'!$A$1:$G$32</definedName>
    <definedName name="_xlnm.Print_Area" localSheetId="4">'Mistrz.Podlodowe 28.01.17'!$A$1:$P$34</definedName>
    <definedName name="_xlnm.Print_Area" localSheetId="2">'Podl. Mistrz. Tura I '!$A$1:$G$37</definedName>
    <definedName name="_xlnm.Print_Area" localSheetId="3">'Podl. Mistrz. Tura II '!$A$1:$G$37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D19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27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27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21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21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28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28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<sst xmlns="http://schemas.openxmlformats.org/spreadsheetml/2006/main" count="368" uniqueCount="101">
  <si>
    <t>Lp.</t>
  </si>
  <si>
    <t xml:space="preserve">Nazwisko i imię                                               </t>
  </si>
  <si>
    <t>Tura   I</t>
  </si>
  <si>
    <t>Tura   II</t>
  </si>
  <si>
    <t xml:space="preserve"> Sektor    </t>
  </si>
  <si>
    <t>Punkty karne</t>
  </si>
  <si>
    <t>Waga    ryb          (g)</t>
  </si>
  <si>
    <t>Wynik pkt</t>
  </si>
  <si>
    <t xml:space="preserve">Miejsce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</si>
  <si>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</si>
  <si>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</si>
  <si>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</si>
  <si>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</si>
  <si>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</si>
  <si>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</si>
  <si>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</si>
  <si>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</si>
  <si>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</si>
  <si>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</si>
  <si>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</si>
  <si>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</si>
  <si>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</si>
  <si>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</si>
  <si>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</si>
  <si>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</si>
  <si>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</si>
  <si>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</si>
  <si>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</si>
  <si>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</si>
  <si>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Podlodowe Mistrzostwa Koła   </t>
  </si>
  <si>
    <t>Organizator - Zarząd Koła PZW nr 5 Warszawa Praga - Północ</t>
  </si>
  <si>
    <t>Łowisko - Jezioro Pomocnia</t>
  </si>
  <si>
    <t xml:space="preserve">Nazwisko i imię </t>
  </si>
  <si>
    <t>Wynik            pkt</t>
  </si>
  <si>
    <t>Numer Startowy</t>
  </si>
  <si>
    <t>RAZEM</t>
  </si>
  <si>
    <t>Grzanowski Adam</t>
  </si>
  <si>
    <t>Bucholc Janusz</t>
  </si>
  <si>
    <t>Manowski Sylwester</t>
  </si>
  <si>
    <t>Spólny Piotr</t>
  </si>
  <si>
    <t>Kazimierczyk Adam</t>
  </si>
  <si>
    <t>Lewkowicz Marcin</t>
  </si>
  <si>
    <t>Żurawski Grzegorz</t>
  </si>
  <si>
    <t>Ostrowski Ireneusz</t>
  </si>
  <si>
    <t>Kłódkiewicz Radosław</t>
  </si>
  <si>
    <t>Chendyński Piotr</t>
  </si>
  <si>
    <t>Pisarski Przemysław</t>
  </si>
  <si>
    <t>Kordys Tomasz</t>
  </si>
  <si>
    <t>Żakowski Tadeusz</t>
  </si>
  <si>
    <t>Gręda Stanisław</t>
  </si>
  <si>
    <t>Drabarek Jacek</t>
  </si>
  <si>
    <t>Węzka Robert</t>
  </si>
  <si>
    <t>Szyszka Włodzimierz</t>
  </si>
  <si>
    <t>Musiał Jerzy</t>
  </si>
  <si>
    <t>Gadomski Marek</t>
  </si>
  <si>
    <t>21.</t>
  </si>
  <si>
    <t>22.</t>
  </si>
  <si>
    <t>23.</t>
  </si>
  <si>
    <t>24.</t>
  </si>
  <si>
    <t>25.</t>
  </si>
  <si>
    <t>Nr  start.</t>
  </si>
  <si>
    <t>A</t>
  </si>
  <si>
    <t>NK</t>
  </si>
  <si>
    <t>LISTA  STARTOWA  -  KATEGORIA   OPEN,   II TURY</t>
  </si>
  <si>
    <t>Punky za złowione ryby</t>
  </si>
  <si>
    <t>Pkt sektor.</t>
  </si>
  <si>
    <t xml:space="preserve">Podlodowe Mistrzostwa  Koła PZW nr 5 Warszawa Praga - Północ   </t>
  </si>
  <si>
    <t>Błędowo 28-01-2017 r.</t>
  </si>
  <si>
    <t xml:space="preserve">    Łowisko - Jezioro Pomocnia    </t>
  </si>
  <si>
    <t>Błędowo,  28-01-2017 r.</t>
  </si>
  <si>
    <t xml:space="preserve">TURA  I ,    SEKTOR - A       </t>
  </si>
  <si>
    <t xml:space="preserve">TURA  II ,    SEKTOR - A       </t>
  </si>
  <si>
    <t>Chendyński Waldemar</t>
  </si>
  <si>
    <t>Spólna Zofia</t>
  </si>
  <si>
    <t>Łowisko - Jezioro Wałpusz</t>
  </si>
  <si>
    <t xml:space="preserve">Stare Kiejkuty 11-02-2017 r. </t>
  </si>
  <si>
    <t>I Memoriał im. Zdzisława  Monarskiego - dyscyplina podlodowa</t>
  </si>
  <si>
    <t xml:space="preserve">Stare Kiejkuty 12-02-2017 r. </t>
  </si>
  <si>
    <t xml:space="preserve">I Memoriał im. Zdzisława  Monarskiego - dyscyplina podlodowa   </t>
  </si>
  <si>
    <t>Stare Kiejkuty,  11/12-02-2017 r.</t>
  </si>
  <si>
    <t xml:space="preserve">Organizator - Zarząd Koła PZW nr 5 Warszawa Praga - Północ,    Łowisko - Jezioro Wałpusz  </t>
  </si>
  <si>
    <t>Puk Bartłomiej</t>
  </si>
  <si>
    <t>Tsoy Larysa</t>
  </si>
  <si>
    <t>Kategoria OPEN                           LISTA  STARTOWA</t>
  </si>
  <si>
    <t>Kategoria OPEN                             LISTA  STARTOWA</t>
  </si>
  <si>
    <t>Kategoria OPEN                            LISTA  STARTOWA</t>
  </si>
  <si>
    <t>KATEGORIA    SENIORZY - KOŁO PZW  NR 5 WARSZAWA PRAGA - PÓŁNOC</t>
  </si>
  <si>
    <t>Lp</t>
  </si>
  <si>
    <t xml:space="preserve">                                            Nazwisko i imię                         zawodnika </t>
  </si>
  <si>
    <t>Punktów
[gram]</t>
  </si>
  <si>
    <t>Punkty         za turę G.P.</t>
  </si>
  <si>
    <t>Suma   Punktów
[gram]</t>
  </si>
  <si>
    <t>Suma punktów za tury G.P.</t>
  </si>
  <si>
    <t>Miejsce G.P.</t>
  </si>
  <si>
    <t>LISTA  RANKINGOWA "WĘDKARZ ROKU 2017" - DYSCYPLINA PODLODOWA</t>
  </si>
  <si>
    <t xml:space="preserve">Zawodnikom nieobecnym w turze zawodów przyznaje się punkty równe lczbie sklasyfikowsnych  zawodników + 1 pkt. </t>
  </si>
  <si>
    <t>MISTRZ. KOŁA                      I Tura - Błędowo                28.I.2017 r.</t>
  </si>
  <si>
    <t>MISTRZ. KOŁA                      II Tura - Błędowo                28.I.2017 r.</t>
  </si>
  <si>
    <t>I Memoriał im.             Z. Monarskiego                   I Tura   J. Wałpusz                 11.II.2017 r.</t>
  </si>
  <si>
    <t>I Memoriał im.             Z. Monarskiego                   II Tura   J. Wałpusz                 12.II.2017 r.</t>
  </si>
  <si>
    <t>Puk Bartlomiej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</si>
</sst>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67"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62"/>
      <name val="Arial"/>
      <family val="2"/>
    </font>
    <font>
      <sz val="18"/>
      <color indexed="9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6"/>
      <color indexed="48"/>
      <name val="Arial"/>
      <family val="2"/>
    </font>
    <font>
      <sz val="16"/>
      <color indexed="62"/>
      <name val="Arial"/>
      <family val="2"/>
    </font>
    <font>
      <sz val="16"/>
      <color indexed="9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color indexed="10"/>
      <name val="Arial"/>
      <family val="2"/>
    </font>
    <font>
      <sz val="13"/>
      <name val="Arial"/>
      <family val="2"/>
    </font>
    <font>
      <u val="single"/>
      <sz val="7.5"/>
      <color indexed="12"/>
      <name val="Arial CE"/>
      <family val="2"/>
    </font>
    <font>
      <u val="single"/>
      <sz val="7.5"/>
      <name val="Arial CE"/>
      <family val="2"/>
    </font>
    <font>
      <sz val="9"/>
      <name val="Tahoma"/>
      <family val="2"/>
    </font>
    <font>
      <b/>
      <sz val="11"/>
      <color indexed="10"/>
      <name val="Tahoma"/>
      <family val="2"/>
    </font>
    <font>
      <sz val="10"/>
      <color indexed="8"/>
      <name val="Calibri"/>
      <family val="0"/>
    </font>
    <font>
      <i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0"/>
    </font>
    <font>
      <b/>
      <i/>
      <sz val="18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3" fillId="0" borderId="0" xfId="44" applyAlignment="1" applyProtection="1">
      <alignment/>
      <protection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11" fillId="0" borderId="16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6" xfId="0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3" fillId="0" borderId="2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24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33" borderId="40" xfId="0" applyFont="1" applyFill="1" applyBorder="1" applyAlignment="1">
      <alignment/>
    </xf>
    <xf numFmtId="0" fontId="6" fillId="33" borderId="14" xfId="0" applyFont="1" applyFill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40" xfId="0" applyFont="1" applyFill="1" applyBorder="1" applyAlignment="1">
      <alignment horizontal="left"/>
    </xf>
    <xf numFmtId="0" fontId="6" fillId="33" borderId="40" xfId="0" applyFont="1" applyFill="1" applyBorder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vertical="center"/>
    </xf>
    <xf numFmtId="0" fontId="23" fillId="33" borderId="0" xfId="45" applyNumberFormat="1" applyFont="1" applyFill="1" applyBorder="1" applyAlignment="1" applyProtection="1">
      <alignment vertical="center"/>
      <protection/>
    </xf>
    <xf numFmtId="0" fontId="6" fillId="33" borderId="39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44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6" fillId="33" borderId="4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6" fillId="0" borderId="46" xfId="0" applyFont="1" applyBorder="1" applyAlignment="1">
      <alignment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7" xfId="0" applyFont="1" applyBorder="1" applyAlignment="1">
      <alignment/>
    </xf>
    <xf numFmtId="0" fontId="6" fillId="33" borderId="23" xfId="0" applyFont="1" applyFill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2017 Koło PZW nr 5  - dyscyplina  podlodowa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057"/>
          <c:w val="0.9615"/>
          <c:h val="0.94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 Ranking  G.P. 2017'!$B$6:$B$35</c:f>
              <c:strCache>
                <c:ptCount val="30"/>
                <c:pt idx="0">
                  <c:v>Spólny Piotr</c:v>
                </c:pt>
                <c:pt idx="1">
                  <c:v>Bucholc Janusz</c:v>
                </c:pt>
                <c:pt idx="2">
                  <c:v>Kazimierczyk Adam</c:v>
                </c:pt>
                <c:pt idx="3">
                  <c:v>Kordys Tomasz</c:v>
                </c:pt>
                <c:pt idx="4">
                  <c:v>Ostrowski Ireneusz</c:v>
                </c:pt>
                <c:pt idx="5">
                  <c:v>Manowski Sylwester</c:v>
                </c:pt>
                <c:pt idx="6">
                  <c:v>Lewkowicz Marcin</c:v>
                </c:pt>
                <c:pt idx="7">
                  <c:v>Drabarek Jacek</c:v>
                </c:pt>
                <c:pt idx="8">
                  <c:v>Kłódkiewicz Radosław</c:v>
                </c:pt>
                <c:pt idx="9">
                  <c:v>Żurawski Grzegorz</c:v>
                </c:pt>
                <c:pt idx="10">
                  <c:v>Gręda Stanisław</c:v>
                </c:pt>
                <c:pt idx="11">
                  <c:v>Żakowski Tadeusz</c:v>
                </c:pt>
                <c:pt idx="12">
                  <c:v>Chendyński Piotr</c:v>
                </c:pt>
                <c:pt idx="13">
                  <c:v>Puk Bartlomiej</c:v>
                </c:pt>
                <c:pt idx="14">
                  <c:v>Węzka Robert</c:v>
                </c:pt>
                <c:pt idx="15">
                  <c:v>Grzanowski Adam</c:v>
                </c:pt>
                <c:pt idx="16">
                  <c:v>Pisarski Przemysław</c:v>
                </c:pt>
                <c:pt idx="17">
                  <c:v>Tsoy Larysa</c:v>
                </c:pt>
                <c:pt idx="18">
                  <c:v>Spólna Zofia</c:v>
                </c:pt>
                <c:pt idx="19">
                  <c:v>Chendyński Waldemar</c:v>
                </c:pt>
                <c:pt idx="20">
                  <c:v>Szyszka Włodzimierz</c:v>
                </c:pt>
                <c:pt idx="21">
                  <c:v>Gadomski Marek</c:v>
                </c:pt>
                <c:pt idx="22">
                  <c:v>Musiał Jerzy</c:v>
                </c:pt>
              </c:strCache>
            </c:strRef>
          </c:cat>
          <c:val>
            <c:numRef>
              <c:f>' Ranking  G.P. 2017'!$M$6:$M$35</c:f>
              <c:numCache>
                <c:ptCount val="30"/>
                <c:pt idx="0">
                  <c:v>4955</c:v>
                </c:pt>
                <c:pt idx="1">
                  <c:v>4610</c:v>
                </c:pt>
                <c:pt idx="2">
                  <c:v>3240</c:v>
                </c:pt>
                <c:pt idx="3">
                  <c:v>2000</c:v>
                </c:pt>
                <c:pt idx="4">
                  <c:v>1765</c:v>
                </c:pt>
                <c:pt idx="5">
                  <c:v>2095</c:v>
                </c:pt>
                <c:pt idx="6">
                  <c:v>790</c:v>
                </c:pt>
                <c:pt idx="7">
                  <c:v>995</c:v>
                </c:pt>
                <c:pt idx="8">
                  <c:v>655</c:v>
                </c:pt>
                <c:pt idx="9">
                  <c:v>595</c:v>
                </c:pt>
                <c:pt idx="10">
                  <c:v>710</c:v>
                </c:pt>
                <c:pt idx="11">
                  <c:v>595</c:v>
                </c:pt>
                <c:pt idx="12">
                  <c:v>385</c:v>
                </c:pt>
                <c:pt idx="13">
                  <c:v>1145</c:v>
                </c:pt>
                <c:pt idx="14">
                  <c:v>685</c:v>
                </c:pt>
                <c:pt idx="15">
                  <c:v>175</c:v>
                </c:pt>
                <c:pt idx="16">
                  <c:v>185</c:v>
                </c:pt>
                <c:pt idx="17">
                  <c:v>615</c:v>
                </c:pt>
                <c:pt idx="18">
                  <c:v>810</c:v>
                </c:pt>
                <c:pt idx="19">
                  <c:v>780</c:v>
                </c:pt>
                <c:pt idx="20">
                  <c:v>20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0601015"/>
        <c:axId val="51191408"/>
      </c:lineChart>
      <c:catAx>
        <c:axId val="2060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Grand Prix -  dyscyplina podlodowa 2017 r.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51191408"/>
        <c:crosses val="autoZero"/>
        <c:auto val="1"/>
        <c:lblOffset val="100"/>
        <c:tickLblSkip val="1"/>
        <c:noMultiLvlLbl val="0"/>
      </c:catAx>
      <c:valAx>
        <c:axId val="51191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 złowionych   ryb [g]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601015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53500" cy="5972175"/>
    <xdr:graphicFrame>
      <xdr:nvGraphicFramePr>
        <xdr:cNvPr id="1" name="Shape 1025"/>
        <xdr:cNvGraphicFramePr/>
      </xdr:nvGraphicFramePr>
      <xdr:xfrm>
        <a:off x="0" y="0"/>
        <a:ext cx="89535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Wiesiek\Ko&#322;o%20nr%205%20-%20rok%202013\2013%20Wyniki%20Mistrzostwa%20Podlodowe%20Ko&#322;a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ół"/>
      <sheetName val="Podl. Mistrz. Tura I "/>
      <sheetName val="Podl. Mistrz. Tura II "/>
      <sheetName val="Podl. Mistrz. 16-02-2013"/>
      <sheetName val="Arkusz1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84FF"/>
  </sheetPr>
  <dimension ref="A1:AT35"/>
  <sheetViews>
    <sheetView showGridLines="0" tabSelected="1" zoomScale="75" zoomScaleNormal="75" zoomScaleSheetLayoutView="65" zoomScalePageLayoutView="0" workbookViewId="0" topLeftCell="A1">
      <selection activeCell="S29" sqref="S29"/>
    </sheetView>
  </sheetViews>
  <sheetFormatPr defaultColWidth="9.00390625" defaultRowHeight="12.75"/>
  <cols>
    <col min="1" max="1" width="5.875" style="2" customWidth="1"/>
    <col min="2" max="2" width="34.375" style="2" customWidth="1"/>
    <col min="3" max="12" width="11.75390625" style="2" customWidth="1"/>
    <col min="13" max="15" width="13.875" style="2" customWidth="1"/>
    <col min="16" max="16" width="2.00390625" style="102" customWidth="1"/>
    <col min="17" max="46" width="9.125" style="102" customWidth="1"/>
    <col min="47" max="16384" width="9.125" style="2" customWidth="1"/>
  </cols>
  <sheetData>
    <row r="1" spans="1:16" ht="45" customHeight="1">
      <c r="A1" s="169" t="s">
        <v>94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01"/>
    </row>
    <row r="2" spans="1:16" ht="30.75" customHeight="1">
      <c r="A2" s="169" t="s">
        <v>86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01"/>
    </row>
    <row r="3" spans="1:16" ht="45.75" customHeight="1" thickBot="1">
      <c r="A3" s="170" t="s">
        <v>95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03"/>
    </row>
    <row r="4" spans="1:46" s="107" customFormat="1" ht="84.75" customHeight="1" thickBot="1">
      <c r="A4" s="171" t="s">
        <v>87</v>
      </c>
      <c r="B4" s="172" t="s">
        <v>88</v>
      </c>
      <c r="C4" s="165" t="s">
        <v>96</v>
      </c>
      <c r="D4" s="165"/>
      <c r="E4" s="165" t="s">
        <v>97</v>
      </c>
      <c r="F4" s="165"/>
      <c r="G4" s="165" t="s">
        <v>98</v>
      </c>
      <c r="H4" s="165"/>
      <c r="I4" s="165" t="s">
        <v>99</v>
      </c>
      <c r="J4" s="165"/>
      <c r="K4" s="166"/>
      <c r="L4" s="167"/>
      <c r="M4" s="168" t="s">
        <v>35</v>
      </c>
      <c r="N4" s="168"/>
      <c r="O4" s="168"/>
      <c r="P4" s="104"/>
      <c r="Q4" s="105"/>
      <c r="R4" s="105"/>
      <c r="S4" s="106"/>
      <c r="T4" s="106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</row>
    <row r="5" spans="1:46" s="107" customFormat="1" ht="55.5" customHeight="1" thickBot="1">
      <c r="A5" s="171"/>
      <c r="B5" s="172"/>
      <c r="C5" s="108" t="s">
        <v>89</v>
      </c>
      <c r="D5" s="109" t="s">
        <v>90</v>
      </c>
      <c r="E5" s="108" t="s">
        <v>89</v>
      </c>
      <c r="F5" s="109" t="s">
        <v>90</v>
      </c>
      <c r="G5" s="108" t="s">
        <v>89</v>
      </c>
      <c r="H5" s="109" t="s">
        <v>90</v>
      </c>
      <c r="I5" s="108" t="s">
        <v>89</v>
      </c>
      <c r="J5" s="109" t="s">
        <v>90</v>
      </c>
      <c r="K5" s="108" t="s">
        <v>89</v>
      </c>
      <c r="L5" s="109" t="s">
        <v>90</v>
      </c>
      <c r="M5" s="110" t="s">
        <v>91</v>
      </c>
      <c r="N5" s="111" t="s">
        <v>92</v>
      </c>
      <c r="O5" s="112" t="s">
        <v>93</v>
      </c>
      <c r="P5" s="104"/>
      <c r="Q5" s="105"/>
      <c r="R5" s="106"/>
      <c r="S5" s="106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</row>
    <row r="6" spans="1:46" s="122" customFormat="1" ht="20.25" customHeight="1">
      <c r="A6" s="113">
        <v>1</v>
      </c>
      <c r="B6" s="163" t="s">
        <v>39</v>
      </c>
      <c r="C6" s="161">
        <v>405</v>
      </c>
      <c r="D6" s="115">
        <v>4</v>
      </c>
      <c r="E6" s="114">
        <v>1595</v>
      </c>
      <c r="F6" s="115">
        <v>2</v>
      </c>
      <c r="G6" s="114">
        <v>750</v>
      </c>
      <c r="H6" s="115">
        <v>1</v>
      </c>
      <c r="I6" s="114">
        <v>2205</v>
      </c>
      <c r="J6" s="115">
        <v>1</v>
      </c>
      <c r="K6" s="114"/>
      <c r="L6" s="162"/>
      <c r="M6" s="116">
        <f aca="true" t="shared" si="0" ref="M6:M28">C6+E6+G6+I6+K6</f>
        <v>4955</v>
      </c>
      <c r="N6" s="117">
        <f aca="true" t="shared" si="1" ref="N6:N28">D6+F6+H6+J6+L6</f>
        <v>8</v>
      </c>
      <c r="O6" s="118">
        <v>1</v>
      </c>
      <c r="P6" s="119"/>
      <c r="Q6" s="120"/>
      <c r="R6" s="120"/>
      <c r="S6" s="121"/>
      <c r="T6" s="121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</row>
    <row r="7" spans="1:46" s="122" customFormat="1" ht="20.25" customHeight="1">
      <c r="A7" s="123">
        <v>2</v>
      </c>
      <c r="B7" s="136" t="s">
        <v>37</v>
      </c>
      <c r="C7" s="127">
        <v>815</v>
      </c>
      <c r="D7" s="126">
        <v>1</v>
      </c>
      <c r="E7" s="125">
        <v>2225</v>
      </c>
      <c r="F7" s="126">
        <v>1</v>
      </c>
      <c r="G7" s="127">
        <v>415</v>
      </c>
      <c r="H7" s="126">
        <v>4</v>
      </c>
      <c r="I7" s="127">
        <v>1155</v>
      </c>
      <c r="J7" s="126">
        <v>4</v>
      </c>
      <c r="K7" s="127"/>
      <c r="L7" s="126"/>
      <c r="M7" s="116">
        <f t="shared" si="0"/>
        <v>4610</v>
      </c>
      <c r="N7" s="117">
        <f t="shared" si="1"/>
        <v>10</v>
      </c>
      <c r="O7" s="128">
        <v>2</v>
      </c>
      <c r="P7" s="119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</row>
    <row r="8" spans="1:46" s="134" customFormat="1" ht="20.25" customHeight="1">
      <c r="A8" s="129">
        <v>3</v>
      </c>
      <c r="B8" s="124" t="s">
        <v>40</v>
      </c>
      <c r="C8" s="127">
        <v>145</v>
      </c>
      <c r="D8" s="126">
        <v>5</v>
      </c>
      <c r="E8" s="130">
        <v>1080</v>
      </c>
      <c r="F8" s="131">
        <v>4</v>
      </c>
      <c r="G8" s="127">
        <v>700</v>
      </c>
      <c r="H8" s="126">
        <v>2</v>
      </c>
      <c r="I8" s="127">
        <v>1315</v>
      </c>
      <c r="J8" s="126">
        <v>3</v>
      </c>
      <c r="K8" s="127"/>
      <c r="L8" s="126"/>
      <c r="M8" s="116">
        <f t="shared" si="0"/>
        <v>3240</v>
      </c>
      <c r="N8" s="117">
        <f t="shared" si="1"/>
        <v>14</v>
      </c>
      <c r="O8" s="128">
        <v>3</v>
      </c>
      <c r="P8" s="132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</row>
    <row r="9" spans="1:46" s="134" customFormat="1" ht="20.25" customHeight="1">
      <c r="A9" s="129">
        <v>4</v>
      </c>
      <c r="B9" s="124" t="s">
        <v>47</v>
      </c>
      <c r="C9" s="127">
        <v>55</v>
      </c>
      <c r="D9" s="126">
        <v>10</v>
      </c>
      <c r="E9" s="127">
        <v>115</v>
      </c>
      <c r="F9" s="126">
        <v>13</v>
      </c>
      <c r="G9" s="127">
        <v>430</v>
      </c>
      <c r="H9" s="126">
        <v>3</v>
      </c>
      <c r="I9" s="127">
        <v>1400</v>
      </c>
      <c r="J9" s="126">
        <v>2</v>
      </c>
      <c r="K9" s="127"/>
      <c r="L9" s="126"/>
      <c r="M9" s="116">
        <f t="shared" si="0"/>
        <v>2000</v>
      </c>
      <c r="N9" s="117">
        <f t="shared" si="1"/>
        <v>28</v>
      </c>
      <c r="O9" s="118">
        <v>4</v>
      </c>
      <c r="P9" s="132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</row>
    <row r="10" spans="1:46" s="134" customFormat="1" ht="20.25" customHeight="1">
      <c r="A10" s="129">
        <v>5</v>
      </c>
      <c r="B10" s="124" t="s">
        <v>43</v>
      </c>
      <c r="C10" s="127">
        <v>440</v>
      </c>
      <c r="D10" s="126">
        <v>3</v>
      </c>
      <c r="E10" s="127">
        <v>135</v>
      </c>
      <c r="F10" s="126">
        <v>12</v>
      </c>
      <c r="G10" s="127">
        <v>185</v>
      </c>
      <c r="H10" s="126">
        <v>8</v>
      </c>
      <c r="I10" s="127">
        <v>1005</v>
      </c>
      <c r="J10" s="138">
        <v>5</v>
      </c>
      <c r="K10" s="127"/>
      <c r="L10" s="138"/>
      <c r="M10" s="116">
        <f t="shared" si="0"/>
        <v>1765</v>
      </c>
      <c r="N10" s="117">
        <f t="shared" si="1"/>
        <v>28</v>
      </c>
      <c r="O10" s="128">
        <v>5</v>
      </c>
      <c r="P10" s="132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</row>
    <row r="11" spans="1:46" s="134" customFormat="1" ht="20.25" customHeight="1">
      <c r="A11" s="129">
        <v>6</v>
      </c>
      <c r="B11" s="136" t="s">
        <v>38</v>
      </c>
      <c r="C11" s="127">
        <v>650</v>
      </c>
      <c r="D11" s="126">
        <v>2</v>
      </c>
      <c r="E11" s="127">
        <v>1445</v>
      </c>
      <c r="F11" s="138">
        <v>3</v>
      </c>
      <c r="G11" s="127"/>
      <c r="H11" s="126">
        <v>16</v>
      </c>
      <c r="I11" s="127"/>
      <c r="J11" s="126">
        <v>16</v>
      </c>
      <c r="K11" s="127"/>
      <c r="L11" s="126"/>
      <c r="M11" s="116">
        <f t="shared" si="0"/>
        <v>2095</v>
      </c>
      <c r="N11" s="117">
        <f t="shared" si="1"/>
        <v>37</v>
      </c>
      <c r="O11" s="128">
        <v>6</v>
      </c>
      <c r="P11" s="132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</row>
    <row r="12" spans="1:46" s="134" customFormat="1" ht="19.5" customHeight="1">
      <c r="A12" s="129">
        <v>7</v>
      </c>
      <c r="B12" s="124" t="s">
        <v>41</v>
      </c>
      <c r="C12" s="127">
        <v>135</v>
      </c>
      <c r="D12" s="126">
        <v>6</v>
      </c>
      <c r="E12" s="130">
        <v>655</v>
      </c>
      <c r="F12" s="126">
        <v>5</v>
      </c>
      <c r="G12" s="137"/>
      <c r="H12" s="126">
        <v>16</v>
      </c>
      <c r="I12" s="127"/>
      <c r="J12" s="126">
        <v>16</v>
      </c>
      <c r="K12" s="127"/>
      <c r="L12" s="138"/>
      <c r="M12" s="116">
        <f t="shared" si="0"/>
        <v>790</v>
      </c>
      <c r="N12" s="117">
        <f t="shared" si="1"/>
        <v>43</v>
      </c>
      <c r="O12" s="118">
        <v>7</v>
      </c>
      <c r="P12" s="132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</row>
    <row r="13" spans="1:46" s="134" customFormat="1" ht="20.25" customHeight="1">
      <c r="A13" s="129">
        <v>8</v>
      </c>
      <c r="B13" s="124" t="s">
        <v>50</v>
      </c>
      <c r="C13" s="127">
        <v>20</v>
      </c>
      <c r="D13" s="126">
        <v>12</v>
      </c>
      <c r="E13" s="130">
        <v>15</v>
      </c>
      <c r="F13" s="126">
        <v>17</v>
      </c>
      <c r="G13" s="127">
        <v>225</v>
      </c>
      <c r="H13" s="126">
        <v>7</v>
      </c>
      <c r="I13" s="127">
        <v>735</v>
      </c>
      <c r="J13" s="126">
        <v>7.5</v>
      </c>
      <c r="K13" s="139"/>
      <c r="L13" s="126"/>
      <c r="M13" s="116">
        <f t="shared" si="0"/>
        <v>995</v>
      </c>
      <c r="N13" s="117">
        <f t="shared" si="1"/>
        <v>43.5</v>
      </c>
      <c r="O13" s="128">
        <v>8</v>
      </c>
      <c r="P13" s="132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</row>
    <row r="14" spans="1:46" s="140" customFormat="1" ht="20.25" customHeight="1" thickBot="1">
      <c r="A14" s="129">
        <v>9</v>
      </c>
      <c r="B14" s="124" t="s">
        <v>44</v>
      </c>
      <c r="C14" s="127">
        <v>85</v>
      </c>
      <c r="D14" s="138">
        <v>8.5</v>
      </c>
      <c r="E14" s="130">
        <v>310</v>
      </c>
      <c r="F14" s="126">
        <v>8</v>
      </c>
      <c r="G14" s="137">
        <v>40</v>
      </c>
      <c r="H14" s="126">
        <v>15</v>
      </c>
      <c r="I14" s="127">
        <v>220</v>
      </c>
      <c r="J14" s="138">
        <v>13</v>
      </c>
      <c r="K14" s="139"/>
      <c r="L14" s="138"/>
      <c r="M14" s="116">
        <f t="shared" si="0"/>
        <v>655</v>
      </c>
      <c r="N14" s="117">
        <f t="shared" si="1"/>
        <v>44.5</v>
      </c>
      <c r="O14" s="128">
        <v>9</v>
      </c>
      <c r="P14" s="132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</row>
    <row r="15" spans="1:46" s="134" customFormat="1" ht="20.25" customHeight="1">
      <c r="A15" s="129">
        <v>10</v>
      </c>
      <c r="B15" s="124" t="s">
        <v>42</v>
      </c>
      <c r="C15" s="127">
        <v>95</v>
      </c>
      <c r="D15" s="126">
        <v>7</v>
      </c>
      <c r="E15" s="125">
        <v>500</v>
      </c>
      <c r="F15" s="131">
        <v>6</v>
      </c>
      <c r="G15" s="127"/>
      <c r="H15" s="126">
        <v>16</v>
      </c>
      <c r="I15" s="127"/>
      <c r="J15" s="126">
        <v>16</v>
      </c>
      <c r="K15" s="139"/>
      <c r="L15" s="126"/>
      <c r="M15" s="116">
        <f t="shared" si="0"/>
        <v>595</v>
      </c>
      <c r="N15" s="117">
        <f t="shared" si="1"/>
        <v>45</v>
      </c>
      <c r="O15" s="118">
        <v>10</v>
      </c>
      <c r="P15" s="132"/>
      <c r="Q15" s="133"/>
      <c r="R15" s="133"/>
      <c r="S15" s="141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</row>
    <row r="16" spans="1:46" s="134" customFormat="1" ht="20.25" customHeight="1">
      <c r="A16" s="129">
        <v>11</v>
      </c>
      <c r="B16" s="135" t="s">
        <v>49</v>
      </c>
      <c r="C16" s="127">
        <v>0</v>
      </c>
      <c r="D16" s="126">
        <v>16.6</v>
      </c>
      <c r="E16" s="127">
        <v>140</v>
      </c>
      <c r="F16" s="126">
        <v>11</v>
      </c>
      <c r="G16" s="127">
        <v>180</v>
      </c>
      <c r="H16" s="126">
        <v>9</v>
      </c>
      <c r="I16" s="127">
        <v>390</v>
      </c>
      <c r="J16" s="126">
        <v>11</v>
      </c>
      <c r="K16" s="139"/>
      <c r="L16" s="126"/>
      <c r="M16" s="116">
        <f t="shared" si="0"/>
        <v>710</v>
      </c>
      <c r="N16" s="117">
        <f t="shared" si="1"/>
        <v>47.6</v>
      </c>
      <c r="O16" s="128">
        <v>11</v>
      </c>
      <c r="P16" s="132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</row>
    <row r="17" spans="1:46" s="140" customFormat="1" ht="20.25" customHeight="1" thickBot="1">
      <c r="A17" s="129">
        <v>12</v>
      </c>
      <c r="B17" s="124" t="s">
        <v>48</v>
      </c>
      <c r="C17" s="127">
        <v>0</v>
      </c>
      <c r="D17" s="126">
        <v>16.5</v>
      </c>
      <c r="E17" s="137">
        <v>450</v>
      </c>
      <c r="F17" s="142">
        <v>7</v>
      </c>
      <c r="G17" s="125">
        <v>145</v>
      </c>
      <c r="H17" s="126">
        <v>11</v>
      </c>
      <c r="I17" s="127">
        <v>0</v>
      </c>
      <c r="J17" s="126">
        <v>15</v>
      </c>
      <c r="K17" s="139"/>
      <c r="L17" s="126"/>
      <c r="M17" s="116">
        <f t="shared" si="0"/>
        <v>595</v>
      </c>
      <c r="N17" s="117">
        <f t="shared" si="1"/>
        <v>49.5</v>
      </c>
      <c r="O17" s="128">
        <v>12</v>
      </c>
      <c r="P17" s="132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</row>
    <row r="18" spans="1:46" s="134" customFormat="1" ht="20.25" customHeight="1">
      <c r="A18" s="129">
        <v>13</v>
      </c>
      <c r="B18" s="124" t="s">
        <v>45</v>
      </c>
      <c r="C18" s="139">
        <v>15</v>
      </c>
      <c r="D18" s="126">
        <v>13</v>
      </c>
      <c r="E18" s="125">
        <v>210</v>
      </c>
      <c r="F18" s="126">
        <v>9</v>
      </c>
      <c r="G18" s="139">
        <v>70</v>
      </c>
      <c r="H18" s="126">
        <v>14</v>
      </c>
      <c r="I18" s="127">
        <v>90</v>
      </c>
      <c r="J18" s="126">
        <v>14</v>
      </c>
      <c r="K18" s="139"/>
      <c r="L18" s="126"/>
      <c r="M18" s="116">
        <f t="shared" si="0"/>
        <v>385</v>
      </c>
      <c r="N18" s="117">
        <f t="shared" si="1"/>
        <v>50</v>
      </c>
      <c r="O18" s="118">
        <v>13</v>
      </c>
      <c r="P18" s="132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</row>
    <row r="19" spans="1:46" s="134" customFormat="1" ht="18" customHeight="1">
      <c r="A19" s="129">
        <v>14</v>
      </c>
      <c r="B19" s="124" t="s">
        <v>100</v>
      </c>
      <c r="C19" s="127"/>
      <c r="D19" s="126">
        <v>20</v>
      </c>
      <c r="E19" s="137"/>
      <c r="F19" s="131">
        <v>20</v>
      </c>
      <c r="G19" s="127">
        <v>400</v>
      </c>
      <c r="H19" s="126">
        <v>5</v>
      </c>
      <c r="I19" s="127">
        <v>745</v>
      </c>
      <c r="J19" s="126">
        <v>6</v>
      </c>
      <c r="K19" s="139"/>
      <c r="L19" s="126"/>
      <c r="M19" s="116">
        <f t="shared" si="0"/>
        <v>1145</v>
      </c>
      <c r="N19" s="117">
        <f t="shared" si="1"/>
        <v>51</v>
      </c>
      <c r="O19" s="128">
        <v>14</v>
      </c>
      <c r="P19" s="132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</row>
    <row r="20" spans="1:46" s="140" customFormat="1" ht="20.25" customHeight="1" thickBot="1">
      <c r="A20" s="129">
        <v>15</v>
      </c>
      <c r="B20" s="144" t="s">
        <v>51</v>
      </c>
      <c r="C20" s="145">
        <v>0</v>
      </c>
      <c r="D20" s="138">
        <v>16.5</v>
      </c>
      <c r="E20" s="145">
        <v>65</v>
      </c>
      <c r="F20" s="138">
        <v>15</v>
      </c>
      <c r="G20" s="127">
        <v>170</v>
      </c>
      <c r="H20" s="138">
        <v>10</v>
      </c>
      <c r="I20" s="127">
        <v>450</v>
      </c>
      <c r="J20" s="138">
        <v>10</v>
      </c>
      <c r="K20" s="139"/>
      <c r="L20" s="138"/>
      <c r="M20" s="116">
        <f t="shared" si="0"/>
        <v>685</v>
      </c>
      <c r="N20" s="117">
        <f t="shared" si="1"/>
        <v>51.5</v>
      </c>
      <c r="O20" s="128">
        <v>15</v>
      </c>
      <c r="P20" s="132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</row>
    <row r="21" spans="1:46" s="134" customFormat="1" ht="20.25" customHeight="1">
      <c r="A21" s="129">
        <v>16</v>
      </c>
      <c r="B21" s="136" t="s">
        <v>36</v>
      </c>
      <c r="C21" s="139">
        <v>30</v>
      </c>
      <c r="D21" s="126">
        <v>11</v>
      </c>
      <c r="E21" s="137">
        <v>145</v>
      </c>
      <c r="F21" s="126">
        <v>10</v>
      </c>
      <c r="G21" s="127"/>
      <c r="H21" s="126">
        <v>16</v>
      </c>
      <c r="I21" s="127"/>
      <c r="J21" s="126">
        <v>16</v>
      </c>
      <c r="K21" s="127"/>
      <c r="L21" s="126"/>
      <c r="M21" s="116">
        <f t="shared" si="0"/>
        <v>175</v>
      </c>
      <c r="N21" s="117">
        <f t="shared" si="1"/>
        <v>53</v>
      </c>
      <c r="O21" s="128">
        <v>16</v>
      </c>
      <c r="P21" s="132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</row>
    <row r="22" spans="1:46" s="140" customFormat="1" ht="18" customHeight="1" thickBot="1">
      <c r="A22" s="129">
        <v>17</v>
      </c>
      <c r="B22" s="124" t="s">
        <v>46</v>
      </c>
      <c r="C22" s="139">
        <v>85</v>
      </c>
      <c r="D22" s="126">
        <v>8.5</v>
      </c>
      <c r="E22" s="143">
        <v>100</v>
      </c>
      <c r="F22" s="126">
        <v>14</v>
      </c>
      <c r="G22" s="139"/>
      <c r="H22" s="126">
        <v>16</v>
      </c>
      <c r="I22" s="130"/>
      <c r="J22" s="126">
        <v>16</v>
      </c>
      <c r="K22" s="139"/>
      <c r="L22" s="138"/>
      <c r="M22" s="116">
        <f t="shared" si="0"/>
        <v>185</v>
      </c>
      <c r="N22" s="117">
        <f t="shared" si="1"/>
        <v>54.5</v>
      </c>
      <c r="O22" s="128">
        <v>17</v>
      </c>
      <c r="P22" s="132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</row>
    <row r="23" spans="1:46" s="134" customFormat="1" ht="20.25" customHeight="1">
      <c r="A23" s="129">
        <v>18</v>
      </c>
      <c r="B23" s="124" t="s">
        <v>82</v>
      </c>
      <c r="C23" s="139"/>
      <c r="D23" s="126">
        <v>20</v>
      </c>
      <c r="E23" s="137"/>
      <c r="F23" s="126">
        <v>20</v>
      </c>
      <c r="G23" s="127">
        <v>245</v>
      </c>
      <c r="H23" s="126">
        <v>6</v>
      </c>
      <c r="I23" s="127">
        <v>370</v>
      </c>
      <c r="J23" s="126">
        <v>12</v>
      </c>
      <c r="K23" s="139"/>
      <c r="L23" s="126"/>
      <c r="M23" s="116">
        <f t="shared" si="0"/>
        <v>615</v>
      </c>
      <c r="N23" s="117">
        <f t="shared" si="1"/>
        <v>58</v>
      </c>
      <c r="O23" s="128">
        <v>18</v>
      </c>
      <c r="P23" s="132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</row>
    <row r="24" spans="1:46" s="134" customFormat="1" ht="20.25" customHeight="1">
      <c r="A24" s="129">
        <v>19</v>
      </c>
      <c r="B24" s="124" t="s">
        <v>73</v>
      </c>
      <c r="C24" s="139"/>
      <c r="D24" s="126">
        <v>20</v>
      </c>
      <c r="E24" s="137"/>
      <c r="F24" s="126">
        <v>20</v>
      </c>
      <c r="G24" s="127">
        <v>75</v>
      </c>
      <c r="H24" s="126">
        <v>13</v>
      </c>
      <c r="I24" s="127">
        <v>735</v>
      </c>
      <c r="J24" s="126">
        <v>7.5</v>
      </c>
      <c r="K24" s="139"/>
      <c r="L24" s="126"/>
      <c r="M24" s="116">
        <f t="shared" si="0"/>
        <v>810</v>
      </c>
      <c r="N24" s="117">
        <f t="shared" si="1"/>
        <v>60.5</v>
      </c>
      <c r="O24" s="128">
        <v>19</v>
      </c>
      <c r="P24" s="132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</row>
    <row r="25" spans="1:46" s="140" customFormat="1" ht="20.25" customHeight="1" thickBot="1">
      <c r="A25" s="129">
        <v>20</v>
      </c>
      <c r="B25" s="147" t="s">
        <v>72</v>
      </c>
      <c r="C25" s="139"/>
      <c r="D25" s="126">
        <v>20</v>
      </c>
      <c r="E25" s="137"/>
      <c r="F25" s="126">
        <v>20</v>
      </c>
      <c r="G25" s="127">
        <v>120</v>
      </c>
      <c r="H25" s="126">
        <v>12</v>
      </c>
      <c r="I25" s="127">
        <v>660</v>
      </c>
      <c r="J25" s="126">
        <v>9</v>
      </c>
      <c r="K25" s="139"/>
      <c r="L25" s="126"/>
      <c r="M25" s="116">
        <f t="shared" si="0"/>
        <v>780</v>
      </c>
      <c r="N25" s="117">
        <f t="shared" si="1"/>
        <v>61</v>
      </c>
      <c r="O25" s="128">
        <v>20</v>
      </c>
      <c r="P25" s="132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</row>
    <row r="26" spans="1:46" s="134" customFormat="1" ht="20.25" customHeight="1">
      <c r="A26" s="129">
        <v>21</v>
      </c>
      <c r="B26" s="148" t="s">
        <v>52</v>
      </c>
      <c r="C26" s="139">
        <v>0</v>
      </c>
      <c r="D26" s="126">
        <v>16.5</v>
      </c>
      <c r="E26" s="137">
        <v>20</v>
      </c>
      <c r="F26" s="126">
        <v>16</v>
      </c>
      <c r="G26" s="127"/>
      <c r="H26" s="126">
        <v>16</v>
      </c>
      <c r="I26" s="127"/>
      <c r="J26" s="126">
        <v>16</v>
      </c>
      <c r="K26" s="139"/>
      <c r="L26" s="138"/>
      <c r="M26" s="116">
        <f t="shared" si="0"/>
        <v>20</v>
      </c>
      <c r="N26" s="117">
        <f t="shared" si="1"/>
        <v>64.5</v>
      </c>
      <c r="O26" s="128">
        <v>21</v>
      </c>
      <c r="P26" s="132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</row>
    <row r="27" spans="1:46" s="134" customFormat="1" ht="20.25" customHeight="1">
      <c r="A27" s="149">
        <v>22</v>
      </c>
      <c r="B27" s="150" t="s">
        <v>54</v>
      </c>
      <c r="C27" s="139">
        <v>0</v>
      </c>
      <c r="D27" s="126">
        <v>16.5</v>
      </c>
      <c r="E27" s="137">
        <v>0</v>
      </c>
      <c r="F27" s="126">
        <v>18.5</v>
      </c>
      <c r="G27" s="127"/>
      <c r="H27" s="126">
        <v>16</v>
      </c>
      <c r="I27" s="130"/>
      <c r="J27" s="126">
        <v>16</v>
      </c>
      <c r="K27" s="139"/>
      <c r="L27" s="126"/>
      <c r="M27" s="116">
        <f t="shared" si="0"/>
        <v>0</v>
      </c>
      <c r="N27" s="117">
        <f t="shared" si="1"/>
        <v>67</v>
      </c>
      <c r="O27" s="128" t="s">
        <v>62</v>
      </c>
      <c r="P27" s="132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</row>
    <row r="28" spans="1:46" s="140" customFormat="1" ht="20.25" customHeight="1" thickBot="1">
      <c r="A28" s="149">
        <v>23</v>
      </c>
      <c r="B28" s="164" t="s">
        <v>53</v>
      </c>
      <c r="C28" s="139">
        <v>0</v>
      </c>
      <c r="D28" s="138">
        <v>16.5</v>
      </c>
      <c r="E28" s="137">
        <v>0</v>
      </c>
      <c r="F28" s="126">
        <v>18.5</v>
      </c>
      <c r="G28" s="127"/>
      <c r="H28" s="126">
        <v>16</v>
      </c>
      <c r="I28" s="130"/>
      <c r="J28" s="126">
        <v>16</v>
      </c>
      <c r="K28" s="139"/>
      <c r="L28" s="151"/>
      <c r="M28" s="116">
        <f t="shared" si="0"/>
        <v>0</v>
      </c>
      <c r="N28" s="117">
        <f t="shared" si="1"/>
        <v>67</v>
      </c>
      <c r="O28" s="128" t="s">
        <v>62</v>
      </c>
      <c r="P28" s="132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</row>
    <row r="29" spans="1:46" s="122" customFormat="1" ht="20.25" customHeight="1">
      <c r="A29" s="152">
        <v>24</v>
      </c>
      <c r="B29" s="153"/>
      <c r="C29" s="146"/>
      <c r="D29" s="155"/>
      <c r="E29" s="143"/>
      <c r="F29" s="156"/>
      <c r="G29" s="145"/>
      <c r="H29" s="138"/>
      <c r="I29" s="157"/>
      <c r="J29" s="154"/>
      <c r="K29" s="146"/>
      <c r="L29" s="155"/>
      <c r="M29" s="116"/>
      <c r="N29" s="117"/>
      <c r="O29" s="128"/>
      <c r="P29" s="119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</row>
    <row r="30" spans="1:46" s="122" customFormat="1" ht="20.25" customHeight="1">
      <c r="A30" s="149">
        <v>25</v>
      </c>
      <c r="B30" s="153"/>
      <c r="C30" s="146"/>
      <c r="D30" s="155"/>
      <c r="E30" s="143"/>
      <c r="F30" s="156"/>
      <c r="G30" s="145"/>
      <c r="H30" s="138"/>
      <c r="I30" s="157"/>
      <c r="J30" s="154"/>
      <c r="K30" s="146"/>
      <c r="L30" s="155"/>
      <c r="M30" s="116"/>
      <c r="N30" s="117"/>
      <c r="O30" s="118"/>
      <c r="P30" s="119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</row>
    <row r="31" spans="1:46" s="122" customFormat="1" ht="20.25" customHeight="1">
      <c r="A31" s="149">
        <v>26</v>
      </c>
      <c r="B31" s="153"/>
      <c r="C31" s="146"/>
      <c r="D31" s="155"/>
      <c r="E31" s="143"/>
      <c r="F31" s="156"/>
      <c r="G31" s="145"/>
      <c r="H31" s="138"/>
      <c r="I31" s="157"/>
      <c r="J31" s="154"/>
      <c r="K31" s="146"/>
      <c r="L31" s="155"/>
      <c r="M31" s="116"/>
      <c r="N31" s="117"/>
      <c r="O31" s="158"/>
      <c r="P31" s="119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</row>
    <row r="32" spans="1:46" s="122" customFormat="1" ht="20.25" customHeight="1">
      <c r="A32" s="152">
        <v>27</v>
      </c>
      <c r="B32" s="153"/>
      <c r="C32" s="146"/>
      <c r="D32" s="155"/>
      <c r="E32" s="143"/>
      <c r="F32" s="156"/>
      <c r="G32" s="145"/>
      <c r="H32" s="138"/>
      <c r="I32" s="157"/>
      <c r="J32" s="154"/>
      <c r="K32" s="146"/>
      <c r="L32" s="155"/>
      <c r="M32" s="116"/>
      <c r="N32" s="117"/>
      <c r="O32" s="128"/>
      <c r="P32" s="119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</row>
    <row r="33" spans="1:46" s="159" customFormat="1" ht="20.25" customHeight="1" thickBot="1">
      <c r="A33" s="149">
        <v>28</v>
      </c>
      <c r="B33" s="153"/>
      <c r="C33" s="146"/>
      <c r="D33" s="155"/>
      <c r="E33" s="143"/>
      <c r="F33" s="156"/>
      <c r="G33" s="145"/>
      <c r="H33" s="138"/>
      <c r="I33" s="157"/>
      <c r="J33" s="154"/>
      <c r="K33" s="146"/>
      <c r="L33" s="155"/>
      <c r="M33" s="116"/>
      <c r="N33" s="117"/>
      <c r="O33" s="118"/>
      <c r="P33" s="119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</row>
    <row r="34" spans="1:46" s="122" customFormat="1" ht="20.25" customHeight="1">
      <c r="A34" s="149">
        <v>29</v>
      </c>
      <c r="B34" s="160"/>
      <c r="C34" s="145"/>
      <c r="D34" s="138"/>
      <c r="E34" s="157"/>
      <c r="F34" s="154"/>
      <c r="G34" s="146"/>
      <c r="H34" s="155"/>
      <c r="I34" s="157"/>
      <c r="J34" s="154"/>
      <c r="K34" s="145"/>
      <c r="L34" s="138"/>
      <c r="M34" s="116"/>
      <c r="N34" s="117"/>
      <c r="O34" s="158"/>
      <c r="P34" s="119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</row>
    <row r="35" spans="1:46" s="159" customFormat="1" ht="20.25" customHeight="1" thickBot="1">
      <c r="A35" s="152">
        <v>30</v>
      </c>
      <c r="B35" s="153"/>
      <c r="C35" s="145"/>
      <c r="D35" s="138"/>
      <c r="E35" s="157"/>
      <c r="F35" s="154"/>
      <c r="G35" s="145"/>
      <c r="H35" s="138"/>
      <c r="I35" s="157"/>
      <c r="J35" s="154"/>
      <c r="K35" s="145"/>
      <c r="L35" s="138"/>
      <c r="M35" s="116"/>
      <c r="N35" s="117"/>
      <c r="O35" s="128"/>
      <c r="P35" s="119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</row>
  </sheetData>
  <sheetProtection/>
  <mergeCells count="11">
    <mergeCell ref="G4:H4"/>
    <mergeCell ref="I4:J4"/>
    <mergeCell ref="K4:L4"/>
    <mergeCell ref="M4:O4"/>
    <mergeCell ref="A1:O1"/>
    <mergeCell ref="A2:O2"/>
    <mergeCell ref="A3:O3"/>
    <mergeCell ref="A4:A5"/>
    <mergeCell ref="B4:B5"/>
    <mergeCell ref="C4:D4"/>
    <mergeCell ref="E4:F4"/>
  </mergeCells>
  <printOptions horizontalCentered="1"/>
  <pageMargins left="0.3" right="0.26" top="0.22" bottom="0.19652777777777777" header="0.27" footer="0.24"/>
  <pageSetup horizontalDpi="300" verticalDpi="300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M37"/>
  <sheetViews>
    <sheetView showGridLines="0" view="pageBreakPreview" zoomScale="75" zoomScaleSheetLayoutView="75" workbookViewId="0" topLeftCell="A1">
      <selection activeCell="F8" sqref="F8:G26"/>
    </sheetView>
  </sheetViews>
  <sheetFormatPr defaultColWidth="9.00390625" defaultRowHeight="12.75"/>
  <cols>
    <col min="1" max="1" width="5.125" style="3" customWidth="1"/>
    <col min="2" max="2" width="39.125" style="3" customWidth="1"/>
    <col min="3" max="7" width="13.75390625" style="3" customWidth="1"/>
    <col min="8" max="16384" width="9.125" style="3" customWidth="1"/>
  </cols>
  <sheetData>
    <row r="1" spans="1:7" ht="18" customHeight="1">
      <c r="A1" s="173" t="s">
        <v>67</v>
      </c>
      <c r="B1" s="173"/>
      <c r="C1" s="173"/>
      <c r="D1" s="173"/>
      <c r="E1" s="173"/>
      <c r="F1" s="173"/>
      <c r="G1" s="173"/>
    </row>
    <row r="2" spans="1:9" ht="18" customHeight="1">
      <c r="A2" s="174" t="s">
        <v>29</v>
      </c>
      <c r="B2" s="174"/>
      <c r="C2" s="174"/>
      <c r="D2" s="174"/>
      <c r="E2" s="174"/>
      <c r="F2" s="174"/>
      <c r="G2" s="174"/>
      <c r="H2" s="4"/>
      <c r="I2" s="4"/>
    </row>
    <row r="3" spans="1:9" ht="18" customHeight="1">
      <c r="A3" s="174" t="s">
        <v>30</v>
      </c>
      <c r="B3" s="174"/>
      <c r="C3" s="174"/>
      <c r="D3" s="174"/>
      <c r="E3" s="174"/>
      <c r="F3" s="174"/>
      <c r="G3" s="174"/>
      <c r="H3" s="4"/>
      <c r="I3" s="4"/>
    </row>
    <row r="4" spans="1:9" ht="18" customHeight="1">
      <c r="A4" s="174" t="s">
        <v>31</v>
      </c>
      <c r="B4" s="174"/>
      <c r="C4" s="174"/>
      <c r="D4" s="174"/>
      <c r="E4" s="174"/>
      <c r="F4" s="174"/>
      <c r="G4" s="174"/>
      <c r="H4" s="4"/>
      <c r="I4" s="4"/>
    </row>
    <row r="5" spans="1:9" ht="26.25" customHeight="1">
      <c r="A5" s="174" t="s">
        <v>70</v>
      </c>
      <c r="B5" s="174"/>
      <c r="C5" s="174"/>
      <c r="D5" s="174"/>
      <c r="E5" s="174"/>
      <c r="F5" s="174"/>
      <c r="G5" s="174"/>
      <c r="H5" s="4"/>
      <c r="I5" s="4"/>
    </row>
    <row r="6" spans="1:9" ht="37.5" customHeight="1" thickBot="1">
      <c r="A6" s="175" t="s">
        <v>84</v>
      </c>
      <c r="B6" s="175"/>
      <c r="C6" s="175"/>
      <c r="D6" s="175"/>
      <c r="E6" s="175"/>
      <c r="F6" s="175"/>
      <c r="G6" s="175"/>
      <c r="H6" s="4"/>
      <c r="I6" s="4"/>
    </row>
    <row r="7" spans="1:8" s="19" customFormat="1" ht="62.25" customHeight="1" thickBot="1">
      <c r="A7" s="16" t="s">
        <v>0</v>
      </c>
      <c r="B7" s="17" t="s">
        <v>32</v>
      </c>
      <c r="C7" s="20" t="s">
        <v>34</v>
      </c>
      <c r="D7" s="20" t="s">
        <v>5</v>
      </c>
      <c r="E7" s="20" t="s">
        <v>6</v>
      </c>
      <c r="F7" s="21" t="s">
        <v>7</v>
      </c>
      <c r="G7" s="22" t="s">
        <v>65</v>
      </c>
      <c r="H7" s="18"/>
    </row>
    <row r="8" spans="1:8" s="29" customFormat="1" ht="25.5" customHeight="1">
      <c r="A8" s="23">
        <v>1</v>
      </c>
      <c r="B8" s="24" t="s">
        <v>37</v>
      </c>
      <c r="C8" s="25">
        <v>16</v>
      </c>
      <c r="D8" s="26"/>
      <c r="E8" s="25">
        <v>815</v>
      </c>
      <c r="F8" s="26">
        <f aca="true" t="shared" si="0" ref="F8:F26">E8</f>
        <v>815</v>
      </c>
      <c r="G8" s="27">
        <v>1</v>
      </c>
      <c r="H8" s="28"/>
    </row>
    <row r="9" spans="1:8" s="29" customFormat="1" ht="25.5" customHeight="1">
      <c r="A9" s="30">
        <v>2</v>
      </c>
      <c r="B9" s="31" t="s">
        <v>45</v>
      </c>
      <c r="C9" s="25">
        <v>5</v>
      </c>
      <c r="D9" s="25"/>
      <c r="E9" s="25">
        <v>15</v>
      </c>
      <c r="F9" s="26">
        <f t="shared" si="0"/>
        <v>15</v>
      </c>
      <c r="G9" s="32">
        <v>13</v>
      </c>
      <c r="H9" s="28"/>
    </row>
    <row r="10" spans="1:8" s="29" customFormat="1" ht="25.5" customHeight="1">
      <c r="A10" s="30">
        <v>3</v>
      </c>
      <c r="B10" s="31" t="s">
        <v>50</v>
      </c>
      <c r="C10" s="25">
        <v>11</v>
      </c>
      <c r="D10" s="26"/>
      <c r="E10" s="25">
        <v>20</v>
      </c>
      <c r="F10" s="26">
        <f t="shared" si="0"/>
        <v>20</v>
      </c>
      <c r="G10" s="32">
        <v>12</v>
      </c>
      <c r="H10" s="28"/>
    </row>
    <row r="11" spans="1:8" s="29" customFormat="1" ht="25.5" customHeight="1">
      <c r="A11" s="30">
        <v>4</v>
      </c>
      <c r="B11" s="31" t="s">
        <v>54</v>
      </c>
      <c r="C11" s="25">
        <v>3</v>
      </c>
      <c r="D11" s="26"/>
      <c r="E11" s="25">
        <v>0</v>
      </c>
      <c r="F11" s="26">
        <f t="shared" si="0"/>
        <v>0</v>
      </c>
      <c r="G11" s="27">
        <v>16.5</v>
      </c>
      <c r="H11" s="28"/>
    </row>
    <row r="12" spans="1:8" s="29" customFormat="1" ht="25.5" customHeight="1">
      <c r="A12" s="30">
        <v>5</v>
      </c>
      <c r="B12" s="31" t="s">
        <v>49</v>
      </c>
      <c r="C12" s="25">
        <v>6</v>
      </c>
      <c r="D12" s="26"/>
      <c r="E12" s="25">
        <v>0</v>
      </c>
      <c r="F12" s="26">
        <f t="shared" si="0"/>
        <v>0</v>
      </c>
      <c r="G12" s="32">
        <v>16.6</v>
      </c>
      <c r="H12" s="28"/>
    </row>
    <row r="13" spans="1:8" s="29" customFormat="1" ht="25.5" customHeight="1">
      <c r="A13" s="30">
        <v>6</v>
      </c>
      <c r="B13" s="31" t="s">
        <v>36</v>
      </c>
      <c r="C13" s="25">
        <v>14</v>
      </c>
      <c r="D13" s="26"/>
      <c r="E13" s="25">
        <v>30</v>
      </c>
      <c r="F13" s="26">
        <f t="shared" si="0"/>
        <v>30</v>
      </c>
      <c r="G13" s="32">
        <v>11</v>
      </c>
      <c r="H13" s="28"/>
    </row>
    <row r="14" spans="1:13" s="29" customFormat="1" ht="25.5" customHeight="1">
      <c r="A14" s="30">
        <v>7</v>
      </c>
      <c r="B14" s="31" t="s">
        <v>40</v>
      </c>
      <c r="C14" s="25">
        <v>9</v>
      </c>
      <c r="D14" s="26"/>
      <c r="E14" s="25">
        <v>145</v>
      </c>
      <c r="F14" s="26">
        <f t="shared" si="0"/>
        <v>145</v>
      </c>
      <c r="G14" s="27">
        <v>5</v>
      </c>
      <c r="H14" s="28"/>
      <c r="M14" s="33"/>
    </row>
    <row r="15" spans="1:8" s="29" customFormat="1" ht="25.5" customHeight="1">
      <c r="A15" s="30">
        <v>8</v>
      </c>
      <c r="B15" s="31" t="s">
        <v>44</v>
      </c>
      <c r="C15" s="25">
        <v>12</v>
      </c>
      <c r="D15" s="26"/>
      <c r="E15" s="25">
        <v>85</v>
      </c>
      <c r="F15" s="26">
        <f t="shared" si="0"/>
        <v>85</v>
      </c>
      <c r="G15" s="32">
        <v>8.5</v>
      </c>
      <c r="H15" s="28"/>
    </row>
    <row r="16" spans="1:8" s="29" customFormat="1" ht="25.5" customHeight="1">
      <c r="A16" s="30">
        <v>9</v>
      </c>
      <c r="B16" s="31" t="s">
        <v>47</v>
      </c>
      <c r="C16" s="25">
        <v>15</v>
      </c>
      <c r="D16" s="26"/>
      <c r="E16" s="25">
        <v>55</v>
      </c>
      <c r="F16" s="26">
        <f t="shared" si="0"/>
        <v>55</v>
      </c>
      <c r="G16" s="32">
        <v>10</v>
      </c>
      <c r="H16" s="28"/>
    </row>
    <row r="17" spans="1:8" s="29" customFormat="1" ht="25.5" customHeight="1">
      <c r="A17" s="30">
        <v>10</v>
      </c>
      <c r="B17" s="31" t="s">
        <v>41</v>
      </c>
      <c r="C17" s="25">
        <v>10</v>
      </c>
      <c r="D17" s="26"/>
      <c r="E17" s="25">
        <v>135</v>
      </c>
      <c r="F17" s="26">
        <f t="shared" si="0"/>
        <v>135</v>
      </c>
      <c r="G17" s="27">
        <v>6</v>
      </c>
      <c r="H17" s="28"/>
    </row>
    <row r="18" spans="1:8" s="29" customFormat="1" ht="25.5" customHeight="1">
      <c r="A18" s="23">
        <v>11</v>
      </c>
      <c r="B18" s="31" t="s">
        <v>38</v>
      </c>
      <c r="C18" s="25">
        <v>19</v>
      </c>
      <c r="D18" s="26"/>
      <c r="E18" s="25">
        <v>650</v>
      </c>
      <c r="F18" s="26">
        <f t="shared" si="0"/>
        <v>650</v>
      </c>
      <c r="G18" s="32">
        <v>2</v>
      </c>
      <c r="H18" s="28"/>
    </row>
    <row r="19" spans="1:8" s="29" customFormat="1" ht="25.5" customHeight="1">
      <c r="A19" s="30">
        <v>12</v>
      </c>
      <c r="B19" s="31" t="s">
        <v>53</v>
      </c>
      <c r="C19" s="25">
        <v>7</v>
      </c>
      <c r="D19" s="26"/>
      <c r="E19" s="25">
        <v>0</v>
      </c>
      <c r="F19" s="26">
        <f t="shared" si="0"/>
        <v>0</v>
      </c>
      <c r="G19" s="32">
        <v>16.5</v>
      </c>
      <c r="H19" s="28"/>
    </row>
    <row r="20" spans="1:8" s="29" customFormat="1" ht="25.5" customHeight="1">
      <c r="A20" s="30">
        <v>13</v>
      </c>
      <c r="B20" s="31" t="s">
        <v>43</v>
      </c>
      <c r="C20" s="25">
        <v>1</v>
      </c>
      <c r="D20" s="26"/>
      <c r="E20" s="25">
        <v>440</v>
      </c>
      <c r="F20" s="26">
        <f t="shared" si="0"/>
        <v>440</v>
      </c>
      <c r="G20" s="27">
        <v>3</v>
      </c>
      <c r="H20" s="28"/>
    </row>
    <row r="21" spans="1:8" s="29" customFormat="1" ht="25.5" customHeight="1">
      <c r="A21" s="30">
        <v>14</v>
      </c>
      <c r="B21" s="31" t="s">
        <v>46</v>
      </c>
      <c r="C21" s="25">
        <v>2</v>
      </c>
      <c r="D21" s="26"/>
      <c r="E21" s="25">
        <v>85</v>
      </c>
      <c r="F21" s="26">
        <f t="shared" si="0"/>
        <v>85</v>
      </c>
      <c r="G21" s="32">
        <v>8.5</v>
      </c>
      <c r="H21" s="28"/>
    </row>
    <row r="22" spans="1:8" s="29" customFormat="1" ht="25.5" customHeight="1">
      <c r="A22" s="30">
        <v>15</v>
      </c>
      <c r="B22" s="24" t="s">
        <v>39</v>
      </c>
      <c r="C22" s="25">
        <v>13</v>
      </c>
      <c r="D22" s="26"/>
      <c r="E22" s="25">
        <v>405</v>
      </c>
      <c r="F22" s="26">
        <f t="shared" si="0"/>
        <v>405</v>
      </c>
      <c r="G22" s="32">
        <v>4</v>
      </c>
      <c r="H22" s="28"/>
    </row>
    <row r="23" spans="1:8" s="29" customFormat="1" ht="25.5" customHeight="1">
      <c r="A23" s="30">
        <v>16</v>
      </c>
      <c r="B23" s="31" t="s">
        <v>52</v>
      </c>
      <c r="C23" s="25">
        <v>4</v>
      </c>
      <c r="D23" s="26"/>
      <c r="E23" s="25">
        <v>0</v>
      </c>
      <c r="F23" s="26">
        <f t="shared" si="0"/>
        <v>0</v>
      </c>
      <c r="G23" s="27">
        <v>16.5</v>
      </c>
      <c r="H23" s="28"/>
    </row>
    <row r="24" spans="1:8" s="29" customFormat="1" ht="25.5" customHeight="1">
      <c r="A24" s="30">
        <v>17</v>
      </c>
      <c r="B24" s="31" t="s">
        <v>51</v>
      </c>
      <c r="C24" s="25">
        <v>18</v>
      </c>
      <c r="D24" s="26"/>
      <c r="E24" s="25">
        <v>0</v>
      </c>
      <c r="F24" s="26">
        <f t="shared" si="0"/>
        <v>0</v>
      </c>
      <c r="G24" s="27">
        <v>16.5</v>
      </c>
      <c r="H24" s="28"/>
    </row>
    <row r="25" spans="1:8" s="29" customFormat="1" ht="25.5" customHeight="1">
      <c r="A25" s="30">
        <v>18</v>
      </c>
      <c r="B25" s="31" t="s">
        <v>48</v>
      </c>
      <c r="C25" s="25">
        <v>17</v>
      </c>
      <c r="D25" s="26"/>
      <c r="E25" s="26">
        <v>0</v>
      </c>
      <c r="F25" s="26">
        <f t="shared" si="0"/>
        <v>0</v>
      </c>
      <c r="G25" s="27">
        <v>16.5</v>
      </c>
      <c r="H25" s="28"/>
    </row>
    <row r="26" spans="1:8" s="29" customFormat="1" ht="25.5" customHeight="1">
      <c r="A26" s="30">
        <v>19</v>
      </c>
      <c r="B26" s="31" t="s">
        <v>42</v>
      </c>
      <c r="C26" s="25">
        <v>8</v>
      </c>
      <c r="D26" s="26"/>
      <c r="E26" s="26">
        <v>95</v>
      </c>
      <c r="F26" s="26">
        <f t="shared" si="0"/>
        <v>95</v>
      </c>
      <c r="G26" s="27">
        <v>7</v>
      </c>
      <c r="H26" s="28"/>
    </row>
    <row r="27" spans="1:8" s="29" customFormat="1" ht="25.5" customHeight="1">
      <c r="A27" s="30">
        <v>20</v>
      </c>
      <c r="B27" s="31"/>
      <c r="C27" s="25"/>
      <c r="D27" s="25"/>
      <c r="E27" s="25"/>
      <c r="F27" s="26"/>
      <c r="G27" s="27"/>
      <c r="H27" s="34"/>
    </row>
    <row r="28" spans="1:8" s="29" customFormat="1" ht="25.5" customHeight="1">
      <c r="A28" s="23">
        <v>21</v>
      </c>
      <c r="B28" s="31"/>
      <c r="C28" s="25"/>
      <c r="D28" s="26"/>
      <c r="E28" s="26"/>
      <c r="F28" s="26"/>
      <c r="G28" s="27"/>
      <c r="H28" s="34"/>
    </row>
    <row r="29" spans="1:8" s="29" customFormat="1" ht="25.5" customHeight="1">
      <c r="A29" s="30">
        <v>22</v>
      </c>
      <c r="B29" s="31"/>
      <c r="C29" s="35"/>
      <c r="D29" s="26"/>
      <c r="E29" s="26"/>
      <c r="F29" s="26"/>
      <c r="G29" s="27"/>
      <c r="H29" s="34"/>
    </row>
    <row r="30" spans="1:8" s="29" customFormat="1" ht="25.5" customHeight="1">
      <c r="A30" s="30">
        <v>23</v>
      </c>
      <c r="B30" s="24"/>
      <c r="C30" s="35"/>
      <c r="D30" s="26"/>
      <c r="E30" s="26"/>
      <c r="F30" s="26"/>
      <c r="G30" s="27"/>
      <c r="H30" s="34"/>
    </row>
    <row r="31" spans="1:8" s="29" customFormat="1" ht="25.5" customHeight="1">
      <c r="A31" s="30">
        <v>24</v>
      </c>
      <c r="B31" s="31"/>
      <c r="C31" s="35"/>
      <c r="D31" s="26"/>
      <c r="E31" s="26"/>
      <c r="F31" s="26"/>
      <c r="G31" s="27"/>
      <c r="H31" s="34"/>
    </row>
    <row r="32" spans="1:8" s="29" customFormat="1" ht="25.5" customHeight="1">
      <c r="A32" s="30">
        <v>25</v>
      </c>
      <c r="B32" s="31"/>
      <c r="C32" s="35"/>
      <c r="D32" s="26"/>
      <c r="E32" s="25"/>
      <c r="F32" s="25"/>
      <c r="G32" s="27"/>
      <c r="H32" s="34"/>
    </row>
    <row r="33" spans="1:8" ht="25.5" customHeight="1">
      <c r="A33" s="10">
        <v>26</v>
      </c>
      <c r="B33" s="11"/>
      <c r="C33" s="14"/>
      <c r="D33" s="8"/>
      <c r="E33" s="7"/>
      <c r="F33" s="7"/>
      <c r="G33" s="15"/>
      <c r="H33" s="13"/>
    </row>
    <row r="34" spans="1:8" ht="25.5" customHeight="1">
      <c r="A34" s="5">
        <v>27</v>
      </c>
      <c r="B34" s="11"/>
      <c r="C34" s="14"/>
      <c r="D34" s="8"/>
      <c r="E34" s="7"/>
      <c r="F34" s="7"/>
      <c r="G34" s="15"/>
      <c r="H34" s="13"/>
    </row>
    <row r="35" spans="1:8" ht="25.5" customHeight="1">
      <c r="A35" s="10">
        <v>28</v>
      </c>
      <c r="B35" s="11"/>
      <c r="C35" s="14"/>
      <c r="D35" s="8"/>
      <c r="E35" s="7"/>
      <c r="F35" s="7"/>
      <c r="G35" s="12"/>
      <c r="H35" s="13"/>
    </row>
    <row r="36" spans="1:8" ht="25.5" customHeight="1">
      <c r="A36" s="10">
        <v>29</v>
      </c>
      <c r="B36" s="11"/>
      <c r="C36" s="14"/>
      <c r="D36" s="8"/>
      <c r="E36" s="7"/>
      <c r="F36" s="7"/>
      <c r="G36" s="12"/>
      <c r="H36" s="13"/>
    </row>
    <row r="37" spans="1:8" ht="25.5" customHeight="1">
      <c r="A37" s="10">
        <v>30</v>
      </c>
      <c r="B37" s="6"/>
      <c r="C37" s="14"/>
      <c r="D37" s="8"/>
      <c r="E37" s="7"/>
      <c r="F37" s="7"/>
      <c r="G37" s="12"/>
      <c r="H37" s="13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M37"/>
  <sheetViews>
    <sheetView showGridLines="0" view="pageBreakPreview" zoomScale="75" zoomScaleSheetLayoutView="75" zoomScalePageLayoutView="0" workbookViewId="0" topLeftCell="A1">
      <selection activeCell="F8" sqref="F8:G26"/>
    </sheetView>
  </sheetViews>
  <sheetFormatPr defaultColWidth="9.00390625" defaultRowHeight="12.75"/>
  <cols>
    <col min="1" max="1" width="5.125" style="29" customWidth="1"/>
    <col min="2" max="2" width="39.125" style="29" customWidth="1"/>
    <col min="3" max="7" width="13.625" style="29" customWidth="1"/>
    <col min="8" max="16384" width="9.125" style="29" customWidth="1"/>
  </cols>
  <sheetData>
    <row r="1" spans="1:7" ht="18" customHeight="1">
      <c r="A1" s="173" t="s">
        <v>67</v>
      </c>
      <c r="B1" s="173"/>
      <c r="C1" s="173"/>
      <c r="D1" s="173"/>
      <c r="E1" s="173"/>
      <c r="F1" s="173"/>
      <c r="G1" s="173"/>
    </row>
    <row r="2" spans="1:9" ht="18" customHeight="1">
      <c r="A2" s="174" t="s">
        <v>29</v>
      </c>
      <c r="B2" s="174"/>
      <c r="C2" s="174"/>
      <c r="D2" s="174"/>
      <c r="E2" s="174"/>
      <c r="F2" s="174"/>
      <c r="G2" s="174"/>
      <c r="H2" s="36"/>
      <c r="I2" s="36"/>
    </row>
    <row r="3" spans="1:9" ht="18" customHeight="1">
      <c r="A3" s="174" t="s">
        <v>30</v>
      </c>
      <c r="B3" s="174"/>
      <c r="C3" s="174"/>
      <c r="D3" s="174"/>
      <c r="E3" s="174"/>
      <c r="F3" s="174"/>
      <c r="G3" s="174"/>
      <c r="H3" s="36"/>
      <c r="I3" s="36"/>
    </row>
    <row r="4" spans="1:9" ht="18" customHeight="1">
      <c r="A4" s="174" t="s">
        <v>31</v>
      </c>
      <c r="B4" s="174"/>
      <c r="C4" s="174"/>
      <c r="D4" s="174"/>
      <c r="E4" s="174"/>
      <c r="F4" s="174"/>
      <c r="G4" s="174"/>
      <c r="H4" s="36"/>
      <c r="I4" s="36"/>
    </row>
    <row r="5" spans="1:9" ht="26.25" customHeight="1">
      <c r="A5" s="174" t="s">
        <v>71</v>
      </c>
      <c r="B5" s="174"/>
      <c r="C5" s="174"/>
      <c r="D5" s="174"/>
      <c r="E5" s="174"/>
      <c r="F5" s="174"/>
      <c r="G5" s="174"/>
      <c r="H5" s="36"/>
      <c r="I5" s="36"/>
    </row>
    <row r="6" spans="1:9" ht="37.5" customHeight="1" thickBot="1">
      <c r="A6" s="175" t="s">
        <v>83</v>
      </c>
      <c r="B6" s="175"/>
      <c r="C6" s="175"/>
      <c r="D6" s="175"/>
      <c r="E6" s="175"/>
      <c r="F6" s="175"/>
      <c r="G6" s="175"/>
      <c r="H6" s="36"/>
      <c r="I6" s="36"/>
    </row>
    <row r="7" spans="1:8" s="19" customFormat="1" ht="62.25" customHeight="1" thickBot="1">
      <c r="A7" s="16" t="s">
        <v>0</v>
      </c>
      <c r="B7" s="17" t="s">
        <v>32</v>
      </c>
      <c r="C7" s="20" t="s">
        <v>34</v>
      </c>
      <c r="D7" s="20" t="s">
        <v>5</v>
      </c>
      <c r="E7" s="20" t="s">
        <v>6</v>
      </c>
      <c r="F7" s="21" t="s">
        <v>33</v>
      </c>
      <c r="G7" s="22" t="s">
        <v>65</v>
      </c>
      <c r="H7" s="18"/>
    </row>
    <row r="8" spans="1:8" ht="25.5" customHeight="1">
      <c r="A8" s="23">
        <v>1</v>
      </c>
      <c r="B8" s="24" t="s">
        <v>37</v>
      </c>
      <c r="C8" s="25">
        <v>16</v>
      </c>
      <c r="D8" s="26"/>
      <c r="E8" s="25">
        <v>2225</v>
      </c>
      <c r="F8" s="26">
        <f aca="true" t="shared" si="0" ref="F8:F26">E8</f>
        <v>2225</v>
      </c>
      <c r="G8" s="27">
        <v>1</v>
      </c>
      <c r="H8" s="28"/>
    </row>
    <row r="9" spans="1:8" ht="25.5" customHeight="1">
      <c r="A9" s="30">
        <v>2</v>
      </c>
      <c r="B9" s="31" t="s">
        <v>45</v>
      </c>
      <c r="C9" s="25">
        <v>5</v>
      </c>
      <c r="D9" s="25"/>
      <c r="E9" s="25">
        <v>210</v>
      </c>
      <c r="F9" s="26">
        <f t="shared" si="0"/>
        <v>210</v>
      </c>
      <c r="G9" s="32">
        <v>9</v>
      </c>
      <c r="H9" s="28"/>
    </row>
    <row r="10" spans="1:8" ht="25.5" customHeight="1">
      <c r="A10" s="30">
        <v>3</v>
      </c>
      <c r="B10" s="31" t="s">
        <v>50</v>
      </c>
      <c r="C10" s="25">
        <v>11</v>
      </c>
      <c r="D10" s="26"/>
      <c r="E10" s="25">
        <v>15</v>
      </c>
      <c r="F10" s="26">
        <f t="shared" si="0"/>
        <v>15</v>
      </c>
      <c r="G10" s="32">
        <v>17</v>
      </c>
      <c r="H10" s="28"/>
    </row>
    <row r="11" spans="1:8" ht="25.5" customHeight="1">
      <c r="A11" s="30">
        <v>4</v>
      </c>
      <c r="B11" s="31" t="s">
        <v>54</v>
      </c>
      <c r="C11" s="25">
        <v>3</v>
      </c>
      <c r="D11" s="26"/>
      <c r="E11" s="25">
        <v>0</v>
      </c>
      <c r="F11" s="26">
        <f t="shared" si="0"/>
        <v>0</v>
      </c>
      <c r="G11" s="27">
        <v>18.5</v>
      </c>
      <c r="H11" s="28"/>
    </row>
    <row r="12" spans="1:8" ht="25.5" customHeight="1">
      <c r="A12" s="30">
        <v>5</v>
      </c>
      <c r="B12" s="31" t="s">
        <v>49</v>
      </c>
      <c r="C12" s="25">
        <v>6</v>
      </c>
      <c r="D12" s="26"/>
      <c r="E12" s="25">
        <v>140</v>
      </c>
      <c r="F12" s="26">
        <f t="shared" si="0"/>
        <v>140</v>
      </c>
      <c r="G12" s="32">
        <v>11</v>
      </c>
      <c r="H12" s="28"/>
    </row>
    <row r="13" spans="1:8" ht="25.5" customHeight="1">
      <c r="A13" s="30">
        <v>6</v>
      </c>
      <c r="B13" s="31" t="s">
        <v>36</v>
      </c>
      <c r="C13" s="25">
        <v>14</v>
      </c>
      <c r="D13" s="26"/>
      <c r="E13" s="25">
        <v>145</v>
      </c>
      <c r="F13" s="26">
        <f t="shared" si="0"/>
        <v>145</v>
      </c>
      <c r="G13" s="32">
        <v>10</v>
      </c>
      <c r="H13" s="28"/>
    </row>
    <row r="14" spans="1:13" ht="25.5" customHeight="1">
      <c r="A14" s="30">
        <v>7</v>
      </c>
      <c r="B14" s="31" t="s">
        <v>40</v>
      </c>
      <c r="C14" s="25">
        <v>9</v>
      </c>
      <c r="D14" s="26"/>
      <c r="E14" s="25">
        <v>1080</v>
      </c>
      <c r="F14" s="26">
        <f t="shared" si="0"/>
        <v>1080</v>
      </c>
      <c r="G14" s="27">
        <v>4</v>
      </c>
      <c r="H14" s="28"/>
      <c r="M14" s="33"/>
    </row>
    <row r="15" spans="1:8" ht="25.5" customHeight="1">
      <c r="A15" s="30">
        <v>8</v>
      </c>
      <c r="B15" s="31" t="s">
        <v>44</v>
      </c>
      <c r="C15" s="25">
        <v>12</v>
      </c>
      <c r="D15" s="26"/>
      <c r="E15" s="25">
        <v>310</v>
      </c>
      <c r="F15" s="26">
        <f t="shared" si="0"/>
        <v>310</v>
      </c>
      <c r="G15" s="32">
        <v>8</v>
      </c>
      <c r="H15" s="28"/>
    </row>
    <row r="16" spans="1:8" ht="25.5" customHeight="1">
      <c r="A16" s="30">
        <v>9</v>
      </c>
      <c r="B16" s="31" t="s">
        <v>47</v>
      </c>
      <c r="C16" s="25">
        <v>15</v>
      </c>
      <c r="D16" s="26"/>
      <c r="E16" s="25">
        <v>115</v>
      </c>
      <c r="F16" s="26">
        <f t="shared" si="0"/>
        <v>115</v>
      </c>
      <c r="G16" s="32">
        <v>13</v>
      </c>
      <c r="H16" s="28"/>
    </row>
    <row r="17" spans="1:8" ht="25.5" customHeight="1">
      <c r="A17" s="30">
        <v>10</v>
      </c>
      <c r="B17" s="31" t="s">
        <v>41</v>
      </c>
      <c r="C17" s="25">
        <v>10</v>
      </c>
      <c r="D17" s="26"/>
      <c r="E17" s="25">
        <v>655</v>
      </c>
      <c r="F17" s="26">
        <f t="shared" si="0"/>
        <v>655</v>
      </c>
      <c r="G17" s="27">
        <v>5</v>
      </c>
      <c r="H17" s="28"/>
    </row>
    <row r="18" spans="1:8" ht="25.5" customHeight="1">
      <c r="A18" s="23">
        <v>11</v>
      </c>
      <c r="B18" s="31" t="s">
        <v>38</v>
      </c>
      <c r="C18" s="25">
        <v>19</v>
      </c>
      <c r="D18" s="26"/>
      <c r="E18" s="25">
        <v>1445</v>
      </c>
      <c r="F18" s="26">
        <f t="shared" si="0"/>
        <v>1445</v>
      </c>
      <c r="G18" s="32">
        <v>3</v>
      </c>
      <c r="H18" s="28"/>
    </row>
    <row r="19" spans="1:8" ht="25.5" customHeight="1">
      <c r="A19" s="30">
        <v>12</v>
      </c>
      <c r="B19" s="31" t="s">
        <v>53</v>
      </c>
      <c r="C19" s="25">
        <v>7</v>
      </c>
      <c r="D19" s="26"/>
      <c r="E19" s="25">
        <v>0</v>
      </c>
      <c r="F19" s="26">
        <f t="shared" si="0"/>
        <v>0</v>
      </c>
      <c r="G19" s="32">
        <v>18.5</v>
      </c>
      <c r="H19" s="28"/>
    </row>
    <row r="20" spans="1:8" ht="25.5" customHeight="1">
      <c r="A20" s="30">
        <v>13</v>
      </c>
      <c r="B20" s="31" t="s">
        <v>43</v>
      </c>
      <c r="C20" s="25">
        <v>1</v>
      </c>
      <c r="D20" s="26"/>
      <c r="E20" s="25">
        <v>135</v>
      </c>
      <c r="F20" s="26">
        <f t="shared" si="0"/>
        <v>135</v>
      </c>
      <c r="G20" s="27">
        <v>12</v>
      </c>
      <c r="H20" s="28"/>
    </row>
    <row r="21" spans="1:8" ht="25.5" customHeight="1">
      <c r="A21" s="30">
        <v>14</v>
      </c>
      <c r="B21" s="31" t="s">
        <v>46</v>
      </c>
      <c r="C21" s="25">
        <v>2</v>
      </c>
      <c r="D21" s="26"/>
      <c r="E21" s="25">
        <v>100</v>
      </c>
      <c r="F21" s="26">
        <f t="shared" si="0"/>
        <v>100</v>
      </c>
      <c r="G21" s="32">
        <v>14</v>
      </c>
      <c r="H21" s="28"/>
    </row>
    <row r="22" spans="1:8" ht="25.5" customHeight="1">
      <c r="A22" s="30">
        <v>15</v>
      </c>
      <c r="B22" s="24" t="s">
        <v>39</v>
      </c>
      <c r="C22" s="25">
        <v>13</v>
      </c>
      <c r="D22" s="26"/>
      <c r="E22" s="25">
        <v>1595</v>
      </c>
      <c r="F22" s="26">
        <f t="shared" si="0"/>
        <v>1595</v>
      </c>
      <c r="G22" s="32">
        <v>2</v>
      </c>
      <c r="H22" s="28"/>
    </row>
    <row r="23" spans="1:8" ht="25.5" customHeight="1">
      <c r="A23" s="30">
        <v>16</v>
      </c>
      <c r="B23" s="31" t="s">
        <v>52</v>
      </c>
      <c r="C23" s="25">
        <v>4</v>
      </c>
      <c r="D23" s="26"/>
      <c r="E23" s="25">
        <v>20</v>
      </c>
      <c r="F23" s="26">
        <f t="shared" si="0"/>
        <v>20</v>
      </c>
      <c r="G23" s="27">
        <v>16</v>
      </c>
      <c r="H23" s="28"/>
    </row>
    <row r="24" spans="1:8" ht="25.5" customHeight="1">
      <c r="A24" s="30">
        <v>17</v>
      </c>
      <c r="B24" s="31" t="s">
        <v>51</v>
      </c>
      <c r="C24" s="25">
        <v>18</v>
      </c>
      <c r="D24" s="26"/>
      <c r="E24" s="25">
        <v>65</v>
      </c>
      <c r="F24" s="26">
        <f t="shared" si="0"/>
        <v>65</v>
      </c>
      <c r="G24" s="27">
        <v>15</v>
      </c>
      <c r="H24" s="28"/>
    </row>
    <row r="25" spans="1:8" ht="25.5" customHeight="1">
      <c r="A25" s="30">
        <v>18</v>
      </c>
      <c r="B25" s="31" t="s">
        <v>48</v>
      </c>
      <c r="C25" s="25">
        <v>17</v>
      </c>
      <c r="D25" s="26"/>
      <c r="E25" s="26">
        <v>450</v>
      </c>
      <c r="F25" s="26">
        <f t="shared" si="0"/>
        <v>450</v>
      </c>
      <c r="G25" s="27">
        <v>7</v>
      </c>
      <c r="H25" s="28"/>
    </row>
    <row r="26" spans="1:8" ht="25.5" customHeight="1">
      <c r="A26" s="30">
        <v>19</v>
      </c>
      <c r="B26" s="31" t="s">
        <v>42</v>
      </c>
      <c r="C26" s="25">
        <v>8</v>
      </c>
      <c r="D26" s="26"/>
      <c r="E26" s="26">
        <v>500</v>
      </c>
      <c r="F26" s="26">
        <f t="shared" si="0"/>
        <v>500</v>
      </c>
      <c r="G26" s="27">
        <v>6</v>
      </c>
      <c r="H26" s="28"/>
    </row>
    <row r="27" spans="1:8" ht="25.5" customHeight="1">
      <c r="A27" s="30">
        <v>20</v>
      </c>
      <c r="B27" s="31"/>
      <c r="C27" s="37"/>
      <c r="D27" s="25"/>
      <c r="E27" s="25"/>
      <c r="F27" s="26"/>
      <c r="G27" s="27"/>
      <c r="H27" s="34"/>
    </row>
    <row r="28" spans="1:8" ht="25.5" customHeight="1">
      <c r="A28" s="23">
        <v>21</v>
      </c>
      <c r="B28" s="31"/>
      <c r="C28" s="38"/>
      <c r="D28" s="26"/>
      <c r="E28" s="26"/>
      <c r="F28" s="26"/>
      <c r="G28" s="27"/>
      <c r="H28" s="34"/>
    </row>
    <row r="29" spans="1:8" ht="25.5" customHeight="1">
      <c r="A29" s="30">
        <v>22</v>
      </c>
      <c r="B29" s="31"/>
      <c r="C29" s="38"/>
      <c r="D29" s="26"/>
      <c r="E29" s="26"/>
      <c r="F29" s="26"/>
      <c r="G29" s="27"/>
      <c r="H29" s="34"/>
    </row>
    <row r="30" spans="1:8" ht="25.5" customHeight="1">
      <c r="A30" s="30">
        <v>23</v>
      </c>
      <c r="B30" s="24"/>
      <c r="C30" s="38"/>
      <c r="D30" s="26"/>
      <c r="E30" s="26"/>
      <c r="F30" s="26"/>
      <c r="G30" s="27"/>
      <c r="H30" s="34"/>
    </row>
    <row r="31" spans="1:8" ht="25.5" customHeight="1">
      <c r="A31" s="30">
        <v>24</v>
      </c>
      <c r="B31" s="31"/>
      <c r="C31" s="38"/>
      <c r="D31" s="26"/>
      <c r="E31" s="26"/>
      <c r="F31" s="26"/>
      <c r="G31" s="27"/>
      <c r="H31" s="34"/>
    </row>
    <row r="32" spans="1:8" ht="25.5" customHeight="1">
      <c r="A32" s="30">
        <v>25</v>
      </c>
      <c r="B32" s="31"/>
      <c r="C32" s="38"/>
      <c r="D32" s="26"/>
      <c r="E32" s="25"/>
      <c r="F32" s="25"/>
      <c r="G32" s="27"/>
      <c r="H32" s="34"/>
    </row>
    <row r="33" spans="1:8" ht="25.5" customHeight="1">
      <c r="A33" s="30">
        <v>26</v>
      </c>
      <c r="B33" s="31"/>
      <c r="C33" s="35"/>
      <c r="D33" s="26"/>
      <c r="E33" s="25"/>
      <c r="F33" s="25"/>
      <c r="G33" s="39"/>
      <c r="H33" s="34"/>
    </row>
    <row r="34" spans="1:8" ht="25.5" customHeight="1">
      <c r="A34" s="23">
        <v>27</v>
      </c>
      <c r="B34" s="31"/>
      <c r="C34" s="35"/>
      <c r="D34" s="26"/>
      <c r="E34" s="25"/>
      <c r="F34" s="25"/>
      <c r="G34" s="39"/>
      <c r="H34" s="34"/>
    </row>
    <row r="35" spans="1:8" ht="25.5" customHeight="1">
      <c r="A35" s="30">
        <v>28</v>
      </c>
      <c r="B35" s="31"/>
      <c r="C35" s="35"/>
      <c r="D35" s="26"/>
      <c r="E35" s="25"/>
      <c r="F35" s="25"/>
      <c r="G35" s="32"/>
      <c r="H35" s="34"/>
    </row>
    <row r="36" spans="1:8" ht="25.5" customHeight="1">
      <c r="A36" s="30">
        <v>29</v>
      </c>
      <c r="B36" s="31"/>
      <c r="C36" s="35"/>
      <c r="D36" s="26"/>
      <c r="E36" s="25"/>
      <c r="F36" s="25"/>
      <c r="G36" s="32"/>
      <c r="H36" s="34"/>
    </row>
    <row r="37" spans="1:8" ht="25.5" customHeight="1">
      <c r="A37" s="30">
        <v>30</v>
      </c>
      <c r="B37" s="24"/>
      <c r="C37" s="35"/>
      <c r="D37" s="26"/>
      <c r="E37" s="25"/>
      <c r="F37" s="25"/>
      <c r="G37" s="32"/>
      <c r="H37" s="34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79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P32"/>
  <sheetViews>
    <sheetView showGridLines="0" view="pageBreakPreview" zoomScale="75" zoomScaleNormal="75" zoomScaleSheetLayoutView="75" zoomScalePageLayoutView="0" workbookViewId="0" topLeftCell="A1">
      <selection activeCell="J17" sqref="J17"/>
    </sheetView>
  </sheetViews>
  <sheetFormatPr defaultColWidth="9.00390625" defaultRowHeight="12.75"/>
  <cols>
    <col min="1" max="1" width="9.375" style="43" customWidth="1"/>
    <col min="2" max="2" width="57.75390625" style="42" customWidth="1"/>
    <col min="3" max="3" width="12.375" style="42" customWidth="1"/>
    <col min="4" max="13" width="12.25390625" style="42" customWidth="1"/>
    <col min="14" max="14" width="14.875" style="42" customWidth="1"/>
    <col min="15" max="15" width="15.75390625" style="54" customWidth="1"/>
    <col min="16" max="16" width="15.375" style="42" customWidth="1"/>
    <col min="17" max="16384" width="9.125" style="42" customWidth="1"/>
  </cols>
  <sheetData>
    <row r="1" spans="1:16" ht="33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76" t="s">
        <v>69</v>
      </c>
      <c r="O1" s="176"/>
      <c r="P1" s="176"/>
    </row>
    <row r="2" spans="1:16" ht="28.5" customHeight="1">
      <c r="A2" s="177" t="s">
        <v>66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25.5">
      <c r="A3" s="177" t="s">
        <v>68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ht="28.5" customHeight="1">
      <c r="A4" s="177" t="s">
        <v>63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2:16" ht="21.75" customHeight="1" thickBot="1"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5"/>
      <c r="P5" s="43"/>
    </row>
    <row r="6" spans="1:16" ht="32.25" customHeight="1" thickBot="1">
      <c r="A6" s="178" t="s">
        <v>0</v>
      </c>
      <c r="B6" s="179" t="s">
        <v>1</v>
      </c>
      <c r="C6" s="182" t="s">
        <v>60</v>
      </c>
      <c r="D6" s="180" t="s">
        <v>2</v>
      </c>
      <c r="E6" s="180"/>
      <c r="F6" s="180"/>
      <c r="G6" s="180"/>
      <c r="H6" s="180"/>
      <c r="I6" s="180" t="s">
        <v>3</v>
      </c>
      <c r="J6" s="180"/>
      <c r="K6" s="180"/>
      <c r="L6" s="180"/>
      <c r="M6" s="180"/>
      <c r="N6" s="181" t="s">
        <v>35</v>
      </c>
      <c r="O6" s="181"/>
      <c r="P6" s="181"/>
    </row>
    <row r="7" spans="1:16" ht="61.5" customHeight="1" thickBot="1">
      <c r="A7" s="178"/>
      <c r="B7" s="179"/>
      <c r="C7" s="183"/>
      <c r="D7" s="55" t="s">
        <v>4</v>
      </c>
      <c r="E7" s="56" t="s">
        <v>5</v>
      </c>
      <c r="F7" s="56" t="s">
        <v>6</v>
      </c>
      <c r="G7" s="57" t="s">
        <v>7</v>
      </c>
      <c r="H7" s="58" t="s">
        <v>65</v>
      </c>
      <c r="I7" s="55" t="s">
        <v>4</v>
      </c>
      <c r="J7" s="56" t="s">
        <v>5</v>
      </c>
      <c r="K7" s="56" t="s">
        <v>6</v>
      </c>
      <c r="L7" s="57" t="s">
        <v>7</v>
      </c>
      <c r="M7" s="58" t="s">
        <v>65</v>
      </c>
      <c r="N7" s="59" t="s">
        <v>64</v>
      </c>
      <c r="O7" s="56" t="s">
        <v>65</v>
      </c>
      <c r="P7" s="60" t="s">
        <v>8</v>
      </c>
    </row>
    <row r="8" spans="1:16" s="78" customFormat="1" ht="26.25" customHeight="1">
      <c r="A8" s="70" t="s">
        <v>9</v>
      </c>
      <c r="B8" s="71" t="s">
        <v>37</v>
      </c>
      <c r="C8" s="72">
        <v>16</v>
      </c>
      <c r="D8" s="73" t="s">
        <v>61</v>
      </c>
      <c r="E8" s="74"/>
      <c r="F8" s="74">
        <v>815</v>
      </c>
      <c r="G8" s="75">
        <v>815</v>
      </c>
      <c r="H8" s="76">
        <v>1</v>
      </c>
      <c r="I8" s="73" t="s">
        <v>61</v>
      </c>
      <c r="J8" s="74"/>
      <c r="K8" s="25">
        <v>2225</v>
      </c>
      <c r="L8" s="25">
        <v>2225</v>
      </c>
      <c r="M8" s="27">
        <v>1</v>
      </c>
      <c r="N8" s="74">
        <f aca="true" t="shared" si="0" ref="N8:N26">G8+L8</f>
        <v>3040</v>
      </c>
      <c r="O8" s="74">
        <f aca="true" t="shared" si="1" ref="O8:O26">H8+M8</f>
        <v>2</v>
      </c>
      <c r="P8" s="77">
        <v>1</v>
      </c>
    </row>
    <row r="9" spans="1:16" s="78" customFormat="1" ht="26.25" customHeight="1">
      <c r="A9" s="70" t="s">
        <v>10</v>
      </c>
      <c r="B9" s="71" t="s">
        <v>38</v>
      </c>
      <c r="C9" s="70">
        <v>19</v>
      </c>
      <c r="D9" s="73" t="s">
        <v>61</v>
      </c>
      <c r="E9" s="74"/>
      <c r="F9" s="74">
        <v>650</v>
      </c>
      <c r="G9" s="75">
        <v>650</v>
      </c>
      <c r="H9" s="76">
        <v>2</v>
      </c>
      <c r="I9" s="73" t="s">
        <v>61</v>
      </c>
      <c r="J9" s="74"/>
      <c r="K9" s="25">
        <v>1445</v>
      </c>
      <c r="L9" s="25">
        <v>1445</v>
      </c>
      <c r="M9" s="32">
        <v>3</v>
      </c>
      <c r="N9" s="74">
        <f t="shared" si="0"/>
        <v>2095</v>
      </c>
      <c r="O9" s="74">
        <f t="shared" si="1"/>
        <v>5</v>
      </c>
      <c r="P9" s="79">
        <v>2</v>
      </c>
    </row>
    <row r="10" spans="1:16" s="78" customFormat="1" ht="26.25" customHeight="1">
      <c r="A10" s="70" t="s">
        <v>11</v>
      </c>
      <c r="B10" s="80" t="s">
        <v>39</v>
      </c>
      <c r="C10" s="81">
        <v>13</v>
      </c>
      <c r="D10" s="73" t="s">
        <v>61</v>
      </c>
      <c r="E10" s="74"/>
      <c r="F10" s="82">
        <v>405</v>
      </c>
      <c r="G10" s="75">
        <v>405</v>
      </c>
      <c r="H10" s="83">
        <v>4</v>
      </c>
      <c r="I10" s="73" t="s">
        <v>61</v>
      </c>
      <c r="J10" s="74"/>
      <c r="K10" s="25">
        <v>1595</v>
      </c>
      <c r="L10" s="25">
        <v>1595</v>
      </c>
      <c r="M10" s="32">
        <v>2</v>
      </c>
      <c r="N10" s="74">
        <f t="shared" si="0"/>
        <v>2000</v>
      </c>
      <c r="O10" s="74">
        <f t="shared" si="1"/>
        <v>6</v>
      </c>
      <c r="P10" s="77">
        <v>3</v>
      </c>
    </row>
    <row r="11" spans="1:16" s="78" customFormat="1" ht="26.25" customHeight="1">
      <c r="A11" s="70" t="s">
        <v>12</v>
      </c>
      <c r="B11" s="80" t="s">
        <v>40</v>
      </c>
      <c r="C11" s="81">
        <v>9</v>
      </c>
      <c r="D11" s="73" t="s">
        <v>61</v>
      </c>
      <c r="E11" s="74"/>
      <c r="F11" s="82">
        <v>145</v>
      </c>
      <c r="G11" s="75">
        <v>145</v>
      </c>
      <c r="H11" s="83">
        <v>5</v>
      </c>
      <c r="I11" s="73" t="s">
        <v>61</v>
      </c>
      <c r="J11" s="74"/>
      <c r="K11" s="25">
        <v>1080</v>
      </c>
      <c r="L11" s="25">
        <v>1080</v>
      </c>
      <c r="M11" s="27">
        <v>4</v>
      </c>
      <c r="N11" s="74">
        <f t="shared" si="0"/>
        <v>1225</v>
      </c>
      <c r="O11" s="74">
        <f t="shared" si="1"/>
        <v>9</v>
      </c>
      <c r="P11" s="77">
        <v>4</v>
      </c>
    </row>
    <row r="12" spans="1:16" s="78" customFormat="1" ht="26.25" customHeight="1">
      <c r="A12" s="70" t="s">
        <v>13</v>
      </c>
      <c r="B12" s="80" t="s">
        <v>41</v>
      </c>
      <c r="C12" s="81">
        <v>10</v>
      </c>
      <c r="D12" s="73" t="s">
        <v>61</v>
      </c>
      <c r="E12" s="74"/>
      <c r="F12" s="84">
        <v>135</v>
      </c>
      <c r="G12" s="75">
        <v>135</v>
      </c>
      <c r="H12" s="85">
        <v>6</v>
      </c>
      <c r="I12" s="73" t="s">
        <v>61</v>
      </c>
      <c r="J12" s="74"/>
      <c r="K12" s="25">
        <v>655</v>
      </c>
      <c r="L12" s="25">
        <v>655</v>
      </c>
      <c r="M12" s="32">
        <v>5</v>
      </c>
      <c r="N12" s="74">
        <f t="shared" si="0"/>
        <v>790</v>
      </c>
      <c r="O12" s="74">
        <f t="shared" si="1"/>
        <v>11</v>
      </c>
      <c r="P12" s="79">
        <v>5</v>
      </c>
    </row>
    <row r="13" spans="1:16" s="78" customFormat="1" ht="26.25" customHeight="1">
      <c r="A13" s="70" t="s">
        <v>14</v>
      </c>
      <c r="B13" s="80" t="s">
        <v>42</v>
      </c>
      <c r="C13" s="81">
        <v>8</v>
      </c>
      <c r="D13" s="73" t="s">
        <v>61</v>
      </c>
      <c r="E13" s="74"/>
      <c r="F13" s="82">
        <v>95</v>
      </c>
      <c r="G13" s="75">
        <v>95</v>
      </c>
      <c r="H13" s="85">
        <v>7</v>
      </c>
      <c r="I13" s="73" t="s">
        <v>61</v>
      </c>
      <c r="J13" s="74"/>
      <c r="K13" s="25">
        <v>500</v>
      </c>
      <c r="L13" s="25">
        <v>500</v>
      </c>
      <c r="M13" s="32">
        <v>6</v>
      </c>
      <c r="N13" s="74">
        <f t="shared" si="0"/>
        <v>595</v>
      </c>
      <c r="O13" s="74">
        <f t="shared" si="1"/>
        <v>13</v>
      </c>
      <c r="P13" s="77">
        <v>6</v>
      </c>
    </row>
    <row r="14" spans="1:16" s="78" customFormat="1" ht="26.25" customHeight="1">
      <c r="A14" s="70" t="s">
        <v>15</v>
      </c>
      <c r="B14" s="80" t="s">
        <v>43</v>
      </c>
      <c r="C14" s="81">
        <v>1</v>
      </c>
      <c r="D14" s="73" t="s">
        <v>61</v>
      </c>
      <c r="E14" s="74"/>
      <c r="F14" s="82">
        <v>440</v>
      </c>
      <c r="G14" s="75">
        <v>440</v>
      </c>
      <c r="H14" s="83">
        <v>3</v>
      </c>
      <c r="I14" s="73" t="s">
        <v>61</v>
      </c>
      <c r="J14" s="74"/>
      <c r="K14" s="25">
        <v>135</v>
      </c>
      <c r="L14" s="25">
        <v>135</v>
      </c>
      <c r="M14" s="27">
        <v>12</v>
      </c>
      <c r="N14" s="74">
        <f t="shared" si="0"/>
        <v>575</v>
      </c>
      <c r="O14" s="74">
        <f t="shared" si="1"/>
        <v>15</v>
      </c>
      <c r="P14" s="77">
        <v>7</v>
      </c>
    </row>
    <row r="15" spans="1:16" s="78" customFormat="1" ht="26.25" customHeight="1">
      <c r="A15" s="70" t="s">
        <v>16</v>
      </c>
      <c r="B15" s="80" t="s">
        <v>44</v>
      </c>
      <c r="C15" s="81">
        <v>12</v>
      </c>
      <c r="D15" s="73" t="s">
        <v>61</v>
      </c>
      <c r="E15" s="74"/>
      <c r="F15" s="82">
        <v>85</v>
      </c>
      <c r="G15" s="75">
        <v>85</v>
      </c>
      <c r="H15" s="83">
        <v>8.5</v>
      </c>
      <c r="I15" s="73" t="s">
        <v>61</v>
      </c>
      <c r="J15" s="74"/>
      <c r="K15" s="25">
        <v>310</v>
      </c>
      <c r="L15" s="25">
        <v>310</v>
      </c>
      <c r="M15" s="32">
        <v>8</v>
      </c>
      <c r="N15" s="74">
        <f t="shared" si="0"/>
        <v>395</v>
      </c>
      <c r="O15" s="74">
        <f t="shared" si="1"/>
        <v>16.5</v>
      </c>
      <c r="P15" s="79">
        <v>8</v>
      </c>
    </row>
    <row r="16" spans="1:16" s="78" customFormat="1" ht="26.25" customHeight="1">
      <c r="A16" s="70" t="s">
        <v>17</v>
      </c>
      <c r="B16" s="80" t="s">
        <v>36</v>
      </c>
      <c r="C16" s="81">
        <v>14</v>
      </c>
      <c r="D16" s="73" t="s">
        <v>61</v>
      </c>
      <c r="E16" s="74"/>
      <c r="F16" s="82">
        <v>30</v>
      </c>
      <c r="G16" s="75">
        <v>30</v>
      </c>
      <c r="H16" s="85">
        <v>11</v>
      </c>
      <c r="I16" s="73" t="s">
        <v>61</v>
      </c>
      <c r="J16" s="74"/>
      <c r="K16" s="25">
        <v>145</v>
      </c>
      <c r="L16" s="25">
        <v>145</v>
      </c>
      <c r="M16" s="32">
        <v>10</v>
      </c>
      <c r="N16" s="74">
        <f t="shared" si="0"/>
        <v>175</v>
      </c>
      <c r="O16" s="74">
        <f t="shared" si="1"/>
        <v>21</v>
      </c>
      <c r="P16" s="77">
        <v>9</v>
      </c>
    </row>
    <row r="17" spans="1:16" s="78" customFormat="1" ht="26.25" customHeight="1">
      <c r="A17" s="70" t="s">
        <v>18</v>
      </c>
      <c r="B17" s="80" t="s">
        <v>45</v>
      </c>
      <c r="C17" s="81">
        <v>5</v>
      </c>
      <c r="D17" s="73" t="s">
        <v>61</v>
      </c>
      <c r="E17" s="74"/>
      <c r="F17" s="82">
        <v>15</v>
      </c>
      <c r="G17" s="75">
        <v>15</v>
      </c>
      <c r="H17" s="83">
        <v>13</v>
      </c>
      <c r="I17" s="73" t="s">
        <v>61</v>
      </c>
      <c r="J17" s="74"/>
      <c r="K17" s="25">
        <v>210</v>
      </c>
      <c r="L17" s="25">
        <v>210</v>
      </c>
      <c r="M17" s="27">
        <v>9</v>
      </c>
      <c r="N17" s="74">
        <f t="shared" si="0"/>
        <v>225</v>
      </c>
      <c r="O17" s="74">
        <f t="shared" si="1"/>
        <v>22</v>
      </c>
      <c r="P17" s="77">
        <v>10</v>
      </c>
    </row>
    <row r="18" spans="1:16" s="78" customFormat="1" ht="26.25" customHeight="1">
      <c r="A18" s="70" t="s">
        <v>19</v>
      </c>
      <c r="B18" s="80" t="s">
        <v>46</v>
      </c>
      <c r="C18" s="81">
        <v>2</v>
      </c>
      <c r="D18" s="73" t="s">
        <v>61</v>
      </c>
      <c r="E18" s="74"/>
      <c r="F18" s="82">
        <v>85</v>
      </c>
      <c r="G18" s="75">
        <v>85</v>
      </c>
      <c r="H18" s="83">
        <v>8.5</v>
      </c>
      <c r="I18" s="73" t="s">
        <v>61</v>
      </c>
      <c r="J18" s="74"/>
      <c r="K18" s="25">
        <v>100</v>
      </c>
      <c r="L18" s="25">
        <v>100</v>
      </c>
      <c r="M18" s="32">
        <v>14</v>
      </c>
      <c r="N18" s="74">
        <f t="shared" si="0"/>
        <v>185</v>
      </c>
      <c r="O18" s="74">
        <f t="shared" si="1"/>
        <v>22.5</v>
      </c>
      <c r="P18" s="77">
        <v>11</v>
      </c>
    </row>
    <row r="19" spans="1:16" s="78" customFormat="1" ht="26.25" customHeight="1">
      <c r="A19" s="70" t="s">
        <v>20</v>
      </c>
      <c r="B19" s="80" t="s">
        <v>47</v>
      </c>
      <c r="C19" s="81">
        <v>15</v>
      </c>
      <c r="D19" s="73" t="s">
        <v>61</v>
      </c>
      <c r="E19" s="74"/>
      <c r="F19" s="82">
        <v>55</v>
      </c>
      <c r="G19" s="75">
        <v>55</v>
      </c>
      <c r="H19" s="85">
        <v>10</v>
      </c>
      <c r="I19" s="73" t="s">
        <v>61</v>
      </c>
      <c r="J19" s="74"/>
      <c r="K19" s="25">
        <v>115</v>
      </c>
      <c r="L19" s="25">
        <v>115</v>
      </c>
      <c r="M19" s="32">
        <v>13</v>
      </c>
      <c r="N19" s="74">
        <f t="shared" si="0"/>
        <v>170</v>
      </c>
      <c r="O19" s="74">
        <f t="shared" si="1"/>
        <v>23</v>
      </c>
      <c r="P19" s="79">
        <v>12</v>
      </c>
    </row>
    <row r="20" spans="1:16" s="78" customFormat="1" ht="26.25" customHeight="1">
      <c r="A20" s="70" t="s">
        <v>21</v>
      </c>
      <c r="B20" s="80" t="s">
        <v>48</v>
      </c>
      <c r="C20" s="81">
        <v>17</v>
      </c>
      <c r="D20" s="73" t="s">
        <v>61</v>
      </c>
      <c r="E20" s="74"/>
      <c r="F20" s="82">
        <v>0</v>
      </c>
      <c r="G20" s="75">
        <v>0</v>
      </c>
      <c r="H20" s="83">
        <v>16.5</v>
      </c>
      <c r="I20" s="73" t="s">
        <v>61</v>
      </c>
      <c r="J20" s="74"/>
      <c r="K20" s="25">
        <v>450</v>
      </c>
      <c r="L20" s="25">
        <v>450</v>
      </c>
      <c r="M20" s="27">
        <v>7</v>
      </c>
      <c r="N20" s="74">
        <f t="shared" si="0"/>
        <v>450</v>
      </c>
      <c r="O20" s="74">
        <f t="shared" si="1"/>
        <v>23.5</v>
      </c>
      <c r="P20" s="77">
        <v>13</v>
      </c>
    </row>
    <row r="21" spans="1:16" s="78" customFormat="1" ht="26.25" customHeight="1">
      <c r="A21" s="70" t="s">
        <v>22</v>
      </c>
      <c r="B21" s="80" t="s">
        <v>49</v>
      </c>
      <c r="C21" s="81">
        <v>6</v>
      </c>
      <c r="D21" s="73" t="s">
        <v>61</v>
      </c>
      <c r="E21" s="74"/>
      <c r="F21" s="82">
        <v>0</v>
      </c>
      <c r="G21" s="75">
        <v>0</v>
      </c>
      <c r="H21" s="83">
        <v>16.6</v>
      </c>
      <c r="I21" s="73" t="s">
        <v>61</v>
      </c>
      <c r="J21" s="74"/>
      <c r="K21" s="25">
        <v>140</v>
      </c>
      <c r="L21" s="25">
        <v>140</v>
      </c>
      <c r="M21" s="32">
        <v>11</v>
      </c>
      <c r="N21" s="74">
        <f t="shared" si="0"/>
        <v>140</v>
      </c>
      <c r="O21" s="74">
        <f t="shared" si="1"/>
        <v>27.6</v>
      </c>
      <c r="P21" s="77">
        <v>14</v>
      </c>
    </row>
    <row r="22" spans="1:16" s="78" customFormat="1" ht="26.25" customHeight="1">
      <c r="A22" s="70" t="s">
        <v>23</v>
      </c>
      <c r="B22" s="80" t="s">
        <v>50</v>
      </c>
      <c r="C22" s="81">
        <v>11</v>
      </c>
      <c r="D22" s="73" t="s">
        <v>61</v>
      </c>
      <c r="E22" s="74"/>
      <c r="F22" s="82">
        <v>20</v>
      </c>
      <c r="G22" s="75">
        <v>20</v>
      </c>
      <c r="H22" s="85">
        <v>12</v>
      </c>
      <c r="I22" s="73" t="s">
        <v>61</v>
      </c>
      <c r="J22" s="74"/>
      <c r="K22" s="25">
        <v>15</v>
      </c>
      <c r="L22" s="25">
        <v>15</v>
      </c>
      <c r="M22" s="32">
        <v>17</v>
      </c>
      <c r="N22" s="74">
        <f t="shared" si="0"/>
        <v>35</v>
      </c>
      <c r="O22" s="74">
        <f t="shared" si="1"/>
        <v>29</v>
      </c>
      <c r="P22" s="77">
        <v>15</v>
      </c>
    </row>
    <row r="23" spans="1:16" s="78" customFormat="1" ht="26.25" customHeight="1">
      <c r="A23" s="70" t="s">
        <v>24</v>
      </c>
      <c r="B23" s="80" t="s">
        <v>51</v>
      </c>
      <c r="C23" s="81">
        <v>18</v>
      </c>
      <c r="D23" s="73" t="s">
        <v>61</v>
      </c>
      <c r="E23" s="74"/>
      <c r="F23" s="82">
        <v>0</v>
      </c>
      <c r="G23" s="75">
        <v>0</v>
      </c>
      <c r="H23" s="85">
        <v>16.5</v>
      </c>
      <c r="I23" s="73" t="s">
        <v>61</v>
      </c>
      <c r="J23" s="74"/>
      <c r="K23" s="25">
        <v>65</v>
      </c>
      <c r="L23" s="25">
        <v>65</v>
      </c>
      <c r="M23" s="27">
        <v>15</v>
      </c>
      <c r="N23" s="74">
        <f t="shared" si="0"/>
        <v>65</v>
      </c>
      <c r="O23" s="74">
        <f t="shared" si="1"/>
        <v>31.5</v>
      </c>
      <c r="P23" s="79">
        <v>16</v>
      </c>
    </row>
    <row r="24" spans="1:16" s="78" customFormat="1" ht="26.25" customHeight="1">
      <c r="A24" s="70" t="s">
        <v>25</v>
      </c>
      <c r="B24" s="80" t="s">
        <v>52</v>
      </c>
      <c r="C24" s="70">
        <v>4</v>
      </c>
      <c r="D24" s="73" t="s">
        <v>61</v>
      </c>
      <c r="E24" s="74"/>
      <c r="F24" s="82">
        <v>0</v>
      </c>
      <c r="G24" s="75">
        <v>0</v>
      </c>
      <c r="H24" s="85">
        <v>16.5</v>
      </c>
      <c r="I24" s="73" t="s">
        <v>61</v>
      </c>
      <c r="J24" s="74"/>
      <c r="K24" s="25">
        <v>20</v>
      </c>
      <c r="L24" s="25">
        <v>20</v>
      </c>
      <c r="M24" s="27">
        <v>16</v>
      </c>
      <c r="N24" s="74">
        <f t="shared" si="0"/>
        <v>20</v>
      </c>
      <c r="O24" s="74">
        <f t="shared" si="1"/>
        <v>32.5</v>
      </c>
      <c r="P24" s="77">
        <v>17</v>
      </c>
    </row>
    <row r="25" spans="1:16" s="78" customFormat="1" ht="26.25" customHeight="1">
      <c r="A25" s="70" t="s">
        <v>26</v>
      </c>
      <c r="B25" s="80" t="s">
        <v>53</v>
      </c>
      <c r="C25" s="70">
        <v>7</v>
      </c>
      <c r="D25" s="73" t="s">
        <v>61</v>
      </c>
      <c r="E25" s="74"/>
      <c r="F25" s="82">
        <v>0</v>
      </c>
      <c r="G25" s="75">
        <v>0</v>
      </c>
      <c r="H25" s="85">
        <v>16.5</v>
      </c>
      <c r="I25" s="73" t="s">
        <v>61</v>
      </c>
      <c r="J25" s="74"/>
      <c r="K25" s="26">
        <v>0</v>
      </c>
      <c r="L25" s="26">
        <v>0</v>
      </c>
      <c r="M25" s="27">
        <v>18.5</v>
      </c>
      <c r="N25" s="74">
        <f t="shared" si="0"/>
        <v>0</v>
      </c>
      <c r="O25" s="74">
        <f t="shared" si="1"/>
        <v>35</v>
      </c>
      <c r="P25" s="77" t="s">
        <v>62</v>
      </c>
    </row>
    <row r="26" spans="1:16" s="78" customFormat="1" ht="26.25" customHeight="1">
      <c r="A26" s="70" t="s">
        <v>27</v>
      </c>
      <c r="B26" s="80" t="s">
        <v>54</v>
      </c>
      <c r="C26" s="70">
        <v>3</v>
      </c>
      <c r="D26" s="73" t="s">
        <v>61</v>
      </c>
      <c r="E26" s="74"/>
      <c r="F26" s="82">
        <v>0</v>
      </c>
      <c r="G26" s="75">
        <v>0</v>
      </c>
      <c r="H26" s="83">
        <v>16.5</v>
      </c>
      <c r="I26" s="73" t="s">
        <v>61</v>
      </c>
      <c r="J26" s="74"/>
      <c r="K26" s="26">
        <v>0</v>
      </c>
      <c r="L26" s="26">
        <v>0</v>
      </c>
      <c r="M26" s="27">
        <v>18.5</v>
      </c>
      <c r="N26" s="74">
        <f t="shared" si="0"/>
        <v>0</v>
      </c>
      <c r="O26" s="74">
        <f t="shared" si="1"/>
        <v>35</v>
      </c>
      <c r="P26" s="77" t="s">
        <v>62</v>
      </c>
    </row>
    <row r="27" spans="1:16" s="78" customFormat="1" ht="26.25" customHeight="1">
      <c r="A27" s="70" t="s">
        <v>28</v>
      </c>
      <c r="B27" s="80"/>
      <c r="C27" s="70"/>
      <c r="D27" s="86"/>
      <c r="E27" s="82"/>
      <c r="F27" s="87"/>
      <c r="G27" s="88"/>
      <c r="H27" s="83"/>
      <c r="I27" s="86"/>
      <c r="J27" s="82"/>
      <c r="K27" s="87"/>
      <c r="L27" s="88"/>
      <c r="M27" s="83"/>
      <c r="N27" s="82"/>
      <c r="O27" s="82"/>
      <c r="P27" s="79"/>
    </row>
    <row r="28" spans="1:16" s="78" customFormat="1" ht="26.25" customHeight="1">
      <c r="A28" s="70" t="s">
        <v>55</v>
      </c>
      <c r="B28" s="80"/>
      <c r="C28" s="70"/>
      <c r="D28" s="86"/>
      <c r="E28" s="82"/>
      <c r="F28" s="87"/>
      <c r="G28" s="88"/>
      <c r="H28" s="83"/>
      <c r="I28" s="86"/>
      <c r="J28" s="82"/>
      <c r="K28" s="87"/>
      <c r="L28" s="88"/>
      <c r="M28" s="83"/>
      <c r="N28" s="82"/>
      <c r="O28" s="82"/>
      <c r="P28" s="79"/>
    </row>
    <row r="29" spans="1:16" s="78" customFormat="1" ht="26.25" customHeight="1">
      <c r="A29" s="70" t="s">
        <v>56</v>
      </c>
      <c r="B29" s="80"/>
      <c r="C29" s="70"/>
      <c r="D29" s="86"/>
      <c r="E29" s="82"/>
      <c r="F29" s="87"/>
      <c r="G29" s="88"/>
      <c r="H29" s="83"/>
      <c r="I29" s="86"/>
      <c r="J29" s="82"/>
      <c r="K29" s="87"/>
      <c r="L29" s="88"/>
      <c r="M29" s="83"/>
      <c r="N29" s="82"/>
      <c r="O29" s="82"/>
      <c r="P29" s="79"/>
    </row>
    <row r="30" spans="1:16" s="78" customFormat="1" ht="26.25" customHeight="1">
      <c r="A30" s="70" t="s">
        <v>57</v>
      </c>
      <c r="B30" s="80"/>
      <c r="C30" s="70"/>
      <c r="D30" s="86"/>
      <c r="E30" s="82"/>
      <c r="F30" s="87"/>
      <c r="G30" s="88"/>
      <c r="H30" s="83"/>
      <c r="I30" s="86"/>
      <c r="J30" s="82"/>
      <c r="K30" s="87"/>
      <c r="L30" s="88"/>
      <c r="M30" s="83"/>
      <c r="N30" s="82"/>
      <c r="O30" s="82"/>
      <c r="P30" s="79"/>
    </row>
    <row r="31" spans="1:16" s="78" customFormat="1" ht="26.25" customHeight="1">
      <c r="A31" s="70" t="s">
        <v>58</v>
      </c>
      <c r="B31" s="80"/>
      <c r="C31" s="70"/>
      <c r="D31" s="86"/>
      <c r="E31" s="82"/>
      <c r="F31" s="87"/>
      <c r="G31" s="88"/>
      <c r="H31" s="83"/>
      <c r="I31" s="86"/>
      <c r="J31" s="82"/>
      <c r="K31" s="87"/>
      <c r="L31" s="88"/>
      <c r="M31" s="83"/>
      <c r="N31" s="82"/>
      <c r="O31" s="82"/>
      <c r="P31" s="79"/>
    </row>
    <row r="32" spans="1:16" s="78" customFormat="1" ht="26.25" customHeight="1">
      <c r="A32" s="70" t="s">
        <v>59</v>
      </c>
      <c r="B32" s="80"/>
      <c r="C32" s="70"/>
      <c r="D32" s="86"/>
      <c r="E32" s="82"/>
      <c r="F32" s="87"/>
      <c r="G32" s="88"/>
      <c r="H32" s="83"/>
      <c r="I32" s="86"/>
      <c r="J32" s="82"/>
      <c r="K32" s="87"/>
      <c r="L32" s="88"/>
      <c r="M32" s="83"/>
      <c r="N32" s="82"/>
      <c r="O32" s="82"/>
      <c r="P32" s="79"/>
    </row>
  </sheetData>
  <sheetProtection/>
  <mergeCells count="10">
    <mergeCell ref="N1:P1"/>
    <mergeCell ref="A2:P2"/>
    <mergeCell ref="A3:P3"/>
    <mergeCell ref="A4:P4"/>
    <mergeCell ref="A6:A7"/>
    <mergeCell ref="B6:B7"/>
    <mergeCell ref="D6:H6"/>
    <mergeCell ref="I6:M6"/>
    <mergeCell ref="N6:P6"/>
    <mergeCell ref="C6:C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32"/>
  <sheetViews>
    <sheetView showGridLines="0" view="pageBreakPreview" zoomScale="75" zoomScaleSheetLayoutView="75" workbookViewId="0" topLeftCell="A1">
      <selection activeCell="O16" sqref="O16"/>
    </sheetView>
  </sheetViews>
  <sheetFormatPr defaultColWidth="9.00390625" defaultRowHeight="12.75"/>
  <cols>
    <col min="1" max="1" width="5.125" style="29" customWidth="1"/>
    <col min="2" max="2" width="39.125" style="29" customWidth="1"/>
    <col min="3" max="7" width="13.75390625" style="29" customWidth="1"/>
    <col min="8" max="16384" width="9.125" style="29" customWidth="1"/>
  </cols>
  <sheetData>
    <row r="1" spans="1:7" ht="18" customHeight="1">
      <c r="A1" s="173" t="s">
        <v>75</v>
      </c>
      <c r="B1" s="173"/>
      <c r="C1" s="173"/>
      <c r="D1" s="173"/>
      <c r="E1" s="173"/>
      <c r="F1" s="173"/>
      <c r="G1" s="173"/>
    </row>
    <row r="2" spans="1:9" ht="18" customHeight="1">
      <c r="A2" s="174" t="s">
        <v>76</v>
      </c>
      <c r="B2" s="174"/>
      <c r="C2" s="174"/>
      <c r="D2" s="174"/>
      <c r="E2" s="174"/>
      <c r="F2" s="174"/>
      <c r="G2" s="174"/>
      <c r="H2" s="36"/>
      <c r="I2" s="36"/>
    </row>
    <row r="3" spans="1:9" ht="18" customHeight="1">
      <c r="A3" s="174" t="s">
        <v>30</v>
      </c>
      <c r="B3" s="174"/>
      <c r="C3" s="174"/>
      <c r="D3" s="174"/>
      <c r="E3" s="174"/>
      <c r="F3" s="174"/>
      <c r="G3" s="174"/>
      <c r="H3" s="36"/>
      <c r="I3" s="36"/>
    </row>
    <row r="4" spans="1:9" ht="18" customHeight="1">
      <c r="A4" s="174" t="s">
        <v>74</v>
      </c>
      <c r="B4" s="174"/>
      <c r="C4" s="174"/>
      <c r="D4" s="174"/>
      <c r="E4" s="174"/>
      <c r="F4" s="174"/>
      <c r="G4" s="174"/>
      <c r="H4" s="36"/>
      <c r="I4" s="36"/>
    </row>
    <row r="5" spans="1:9" ht="26.25" customHeight="1">
      <c r="A5" s="174" t="s">
        <v>70</v>
      </c>
      <c r="B5" s="174"/>
      <c r="C5" s="174"/>
      <c r="D5" s="174"/>
      <c r="E5" s="174"/>
      <c r="F5" s="174"/>
      <c r="G5" s="174"/>
      <c r="H5" s="36"/>
      <c r="I5" s="36"/>
    </row>
    <row r="6" spans="1:9" ht="37.5" customHeight="1" thickBot="1">
      <c r="A6" s="175" t="s">
        <v>84</v>
      </c>
      <c r="B6" s="175"/>
      <c r="C6" s="175"/>
      <c r="D6" s="175"/>
      <c r="E6" s="175"/>
      <c r="F6" s="175"/>
      <c r="G6" s="175"/>
      <c r="H6" s="36"/>
      <c r="I6" s="36"/>
    </row>
    <row r="7" spans="1:8" s="19" customFormat="1" ht="62.25" customHeight="1" thickBot="1">
      <c r="A7" s="16" t="s">
        <v>0</v>
      </c>
      <c r="B7" s="17" t="s">
        <v>32</v>
      </c>
      <c r="C7" s="20" t="s">
        <v>34</v>
      </c>
      <c r="D7" s="20" t="s">
        <v>5</v>
      </c>
      <c r="E7" s="20" t="s">
        <v>6</v>
      </c>
      <c r="F7" s="21" t="s">
        <v>7</v>
      </c>
      <c r="G7" s="22" t="s">
        <v>65</v>
      </c>
      <c r="H7" s="89"/>
    </row>
    <row r="8" spans="1:8" ht="25.5" customHeight="1">
      <c r="A8" s="23">
        <v>1</v>
      </c>
      <c r="B8" s="24" t="s">
        <v>39</v>
      </c>
      <c r="C8" s="25">
        <v>11</v>
      </c>
      <c r="D8" s="26"/>
      <c r="E8" s="25">
        <v>750</v>
      </c>
      <c r="F8" s="26">
        <v>750</v>
      </c>
      <c r="G8" s="27">
        <v>1</v>
      </c>
      <c r="H8" s="90"/>
    </row>
    <row r="9" spans="1:8" ht="25.5" customHeight="1">
      <c r="A9" s="30">
        <v>2</v>
      </c>
      <c r="B9" s="31" t="s">
        <v>40</v>
      </c>
      <c r="C9" s="25">
        <v>6</v>
      </c>
      <c r="D9" s="25"/>
      <c r="E9" s="25">
        <v>700</v>
      </c>
      <c r="F9" s="26">
        <v>700</v>
      </c>
      <c r="G9" s="32">
        <v>2</v>
      </c>
      <c r="H9" s="90"/>
    </row>
    <row r="10" spans="1:8" ht="25.5" customHeight="1">
      <c r="A10" s="30">
        <v>3</v>
      </c>
      <c r="B10" s="31" t="s">
        <v>47</v>
      </c>
      <c r="C10" s="25">
        <v>8</v>
      </c>
      <c r="D10" s="26"/>
      <c r="E10" s="25">
        <v>430</v>
      </c>
      <c r="F10" s="26">
        <v>430</v>
      </c>
      <c r="G10" s="32">
        <v>3</v>
      </c>
      <c r="H10" s="90"/>
    </row>
    <row r="11" spans="1:8" ht="25.5" customHeight="1">
      <c r="A11" s="30">
        <v>4</v>
      </c>
      <c r="B11" s="24" t="s">
        <v>37</v>
      </c>
      <c r="C11" s="25">
        <v>1</v>
      </c>
      <c r="D11" s="26"/>
      <c r="E11" s="25">
        <v>415</v>
      </c>
      <c r="F11" s="26">
        <v>415</v>
      </c>
      <c r="G11" s="27">
        <v>4</v>
      </c>
      <c r="H11" s="90"/>
    </row>
    <row r="12" spans="1:8" ht="25.5" customHeight="1">
      <c r="A12" s="30">
        <v>5</v>
      </c>
      <c r="B12" s="31" t="s">
        <v>81</v>
      </c>
      <c r="C12" s="25">
        <v>15</v>
      </c>
      <c r="D12" s="26"/>
      <c r="E12" s="25">
        <v>400</v>
      </c>
      <c r="F12" s="26">
        <v>400</v>
      </c>
      <c r="G12" s="32">
        <v>5</v>
      </c>
      <c r="H12" s="90"/>
    </row>
    <row r="13" spans="1:8" ht="25.5" customHeight="1">
      <c r="A13" s="30">
        <v>6</v>
      </c>
      <c r="B13" s="31" t="s">
        <v>82</v>
      </c>
      <c r="C13" s="25">
        <v>12</v>
      </c>
      <c r="D13" s="26"/>
      <c r="E13" s="25">
        <v>245</v>
      </c>
      <c r="F13" s="26">
        <v>245</v>
      </c>
      <c r="G13" s="32">
        <v>6</v>
      </c>
      <c r="H13" s="90"/>
    </row>
    <row r="14" spans="1:8" ht="25.5" customHeight="1">
      <c r="A14" s="30">
        <v>7</v>
      </c>
      <c r="B14" s="31" t="s">
        <v>50</v>
      </c>
      <c r="C14" s="25">
        <v>4</v>
      </c>
      <c r="D14" s="26"/>
      <c r="E14" s="25">
        <v>225</v>
      </c>
      <c r="F14" s="26">
        <v>225</v>
      </c>
      <c r="G14" s="27">
        <v>7</v>
      </c>
      <c r="H14" s="90"/>
    </row>
    <row r="15" spans="1:8" ht="25.5" customHeight="1">
      <c r="A15" s="30">
        <v>8</v>
      </c>
      <c r="B15" s="31" t="s">
        <v>43</v>
      </c>
      <c r="C15" s="25">
        <v>9</v>
      </c>
      <c r="D15" s="26"/>
      <c r="E15" s="25">
        <v>185</v>
      </c>
      <c r="F15" s="26">
        <v>185</v>
      </c>
      <c r="G15" s="32">
        <v>8</v>
      </c>
      <c r="H15" s="90"/>
    </row>
    <row r="16" spans="1:8" ht="25.5" customHeight="1">
      <c r="A16" s="30">
        <v>9</v>
      </c>
      <c r="B16" s="31" t="s">
        <v>49</v>
      </c>
      <c r="C16" s="25">
        <v>5</v>
      </c>
      <c r="D16" s="26"/>
      <c r="E16" s="25">
        <v>180</v>
      </c>
      <c r="F16" s="26">
        <v>180</v>
      </c>
      <c r="G16" s="32">
        <v>9</v>
      </c>
      <c r="H16" s="90"/>
    </row>
    <row r="17" spans="1:8" ht="25.5" customHeight="1">
      <c r="A17" s="30">
        <v>10</v>
      </c>
      <c r="B17" s="31" t="s">
        <v>51</v>
      </c>
      <c r="C17" s="25">
        <v>13</v>
      </c>
      <c r="D17" s="26"/>
      <c r="E17" s="25">
        <v>170</v>
      </c>
      <c r="F17" s="26">
        <v>170</v>
      </c>
      <c r="G17" s="27">
        <v>10</v>
      </c>
      <c r="H17" s="90"/>
    </row>
    <row r="18" spans="1:8" ht="25.5" customHeight="1">
      <c r="A18" s="23">
        <v>11</v>
      </c>
      <c r="B18" s="31" t="s">
        <v>48</v>
      </c>
      <c r="C18" s="25">
        <v>14</v>
      </c>
      <c r="D18" s="26"/>
      <c r="E18" s="25">
        <v>145</v>
      </c>
      <c r="F18" s="26">
        <v>145</v>
      </c>
      <c r="G18" s="32">
        <v>11</v>
      </c>
      <c r="H18" s="90"/>
    </row>
    <row r="19" spans="1:8" ht="25.5" customHeight="1">
      <c r="A19" s="30">
        <v>12</v>
      </c>
      <c r="B19" s="31" t="s">
        <v>72</v>
      </c>
      <c r="C19" s="25">
        <v>3</v>
      </c>
      <c r="D19" s="26"/>
      <c r="E19" s="25">
        <v>120</v>
      </c>
      <c r="F19" s="26">
        <v>120</v>
      </c>
      <c r="G19" s="32">
        <v>12</v>
      </c>
      <c r="H19" s="90"/>
    </row>
    <row r="20" spans="1:8" ht="25.5" customHeight="1">
      <c r="A20" s="30">
        <v>13</v>
      </c>
      <c r="B20" s="31" t="s">
        <v>73</v>
      </c>
      <c r="C20" s="25">
        <v>10</v>
      </c>
      <c r="D20" s="26"/>
      <c r="E20" s="25">
        <v>75</v>
      </c>
      <c r="F20" s="26">
        <v>75</v>
      </c>
      <c r="G20" s="27">
        <v>13</v>
      </c>
      <c r="H20" s="90"/>
    </row>
    <row r="21" spans="1:8" ht="25.5" customHeight="1">
      <c r="A21" s="30">
        <v>14</v>
      </c>
      <c r="B21" s="31" t="s">
        <v>45</v>
      </c>
      <c r="C21" s="25">
        <v>2</v>
      </c>
      <c r="D21" s="26"/>
      <c r="E21" s="25">
        <v>70</v>
      </c>
      <c r="F21" s="26">
        <v>70</v>
      </c>
      <c r="G21" s="32">
        <v>14</v>
      </c>
      <c r="H21" s="90"/>
    </row>
    <row r="22" spans="1:8" ht="25.5" customHeight="1">
      <c r="A22" s="30">
        <v>15</v>
      </c>
      <c r="B22" s="31" t="s">
        <v>44</v>
      </c>
      <c r="C22" s="25">
        <v>7</v>
      </c>
      <c r="D22" s="26"/>
      <c r="E22" s="25">
        <v>40</v>
      </c>
      <c r="F22" s="26">
        <v>40</v>
      </c>
      <c r="G22" s="32">
        <v>15</v>
      </c>
      <c r="H22" s="90"/>
    </row>
    <row r="23" spans="1:8" ht="25.5" customHeight="1">
      <c r="A23" s="30">
        <v>16</v>
      </c>
      <c r="B23" s="31"/>
      <c r="C23" s="25"/>
      <c r="D23" s="26"/>
      <c r="E23" s="25"/>
      <c r="F23" s="26"/>
      <c r="G23" s="27"/>
      <c r="H23" s="90"/>
    </row>
    <row r="24" spans="1:8" ht="25.5" customHeight="1">
      <c r="A24" s="30">
        <v>17</v>
      </c>
      <c r="B24" s="31"/>
      <c r="C24" s="25"/>
      <c r="D24" s="26"/>
      <c r="E24" s="25"/>
      <c r="F24" s="26"/>
      <c r="G24" s="27"/>
      <c r="H24" s="90"/>
    </row>
    <row r="25" spans="1:8" ht="25.5" customHeight="1">
      <c r="A25" s="30">
        <v>18</v>
      </c>
      <c r="B25" s="31"/>
      <c r="C25" s="25"/>
      <c r="D25" s="26"/>
      <c r="E25" s="26"/>
      <c r="F25" s="26"/>
      <c r="G25" s="27"/>
      <c r="H25" s="90"/>
    </row>
    <row r="26" spans="1:8" ht="25.5" customHeight="1">
      <c r="A26" s="30">
        <v>19</v>
      </c>
      <c r="B26" s="31"/>
      <c r="C26" s="25"/>
      <c r="D26" s="26"/>
      <c r="E26" s="26"/>
      <c r="F26" s="26"/>
      <c r="G26" s="27"/>
      <c r="H26" s="90"/>
    </row>
    <row r="27" spans="1:8" ht="25.5" customHeight="1">
      <c r="A27" s="30">
        <v>20</v>
      </c>
      <c r="B27" s="31"/>
      <c r="C27" s="25"/>
      <c r="D27" s="25"/>
      <c r="E27" s="25"/>
      <c r="F27" s="26"/>
      <c r="G27" s="27"/>
      <c r="H27" s="91"/>
    </row>
    <row r="28" spans="1:8" ht="25.5" customHeight="1">
      <c r="A28" s="23">
        <v>21</v>
      </c>
      <c r="B28" s="31"/>
      <c r="C28" s="25"/>
      <c r="D28" s="26"/>
      <c r="E28" s="26"/>
      <c r="F28" s="26"/>
      <c r="G28" s="27"/>
      <c r="H28" s="91"/>
    </row>
    <row r="29" spans="1:8" ht="25.5" customHeight="1">
      <c r="A29" s="30">
        <v>22</v>
      </c>
      <c r="B29" s="31"/>
      <c r="C29" s="35"/>
      <c r="D29" s="26"/>
      <c r="E29" s="26"/>
      <c r="F29" s="26"/>
      <c r="G29" s="27"/>
      <c r="H29" s="91"/>
    </row>
    <row r="30" spans="1:8" ht="25.5" customHeight="1">
      <c r="A30" s="30">
        <v>23</v>
      </c>
      <c r="B30" s="24"/>
      <c r="C30" s="35"/>
      <c r="D30" s="26"/>
      <c r="E30" s="26"/>
      <c r="F30" s="26"/>
      <c r="G30" s="27"/>
      <c r="H30" s="91"/>
    </row>
    <row r="31" spans="1:8" ht="25.5" customHeight="1">
      <c r="A31" s="30">
        <v>24</v>
      </c>
      <c r="B31" s="31"/>
      <c r="C31" s="35"/>
      <c r="D31" s="26"/>
      <c r="E31" s="26"/>
      <c r="F31" s="26"/>
      <c r="G31" s="27"/>
      <c r="H31" s="91"/>
    </row>
    <row r="32" spans="1:8" ht="25.5" customHeight="1">
      <c r="A32" s="30">
        <v>25</v>
      </c>
      <c r="B32" s="31"/>
      <c r="C32" s="35"/>
      <c r="D32" s="26"/>
      <c r="E32" s="25"/>
      <c r="F32" s="25"/>
      <c r="G32" s="27"/>
      <c r="H32" s="91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" right="0.7" top="0.75" bottom="0.75" header="0.3" footer="0.3"/>
  <pageSetup horizontalDpi="300" verticalDpi="300" orientation="portrait" paperSize="9" scale="79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33"/>
  <sheetViews>
    <sheetView showGridLines="0" view="pageBreakPreview" zoomScale="75" zoomScaleSheetLayoutView="75" zoomScalePageLayoutView="0" workbookViewId="0" topLeftCell="A1">
      <selection activeCell="K26" sqref="K26"/>
    </sheetView>
  </sheetViews>
  <sheetFormatPr defaultColWidth="9.00390625" defaultRowHeight="12.75"/>
  <cols>
    <col min="1" max="1" width="5.125" style="29" customWidth="1"/>
    <col min="2" max="2" width="39.125" style="29" customWidth="1"/>
    <col min="3" max="7" width="13.625" style="29" customWidth="1"/>
    <col min="8" max="16384" width="9.125" style="29" customWidth="1"/>
  </cols>
  <sheetData>
    <row r="1" spans="1:7" ht="18" customHeight="1">
      <c r="A1" s="173" t="s">
        <v>77</v>
      </c>
      <c r="B1" s="173"/>
      <c r="C1" s="173"/>
      <c r="D1" s="173"/>
      <c r="E1" s="173"/>
      <c r="F1" s="173"/>
      <c r="G1" s="173"/>
    </row>
    <row r="2" spans="1:9" ht="18" customHeight="1">
      <c r="A2" s="174" t="s">
        <v>76</v>
      </c>
      <c r="B2" s="174"/>
      <c r="C2" s="174"/>
      <c r="D2" s="174"/>
      <c r="E2" s="174"/>
      <c r="F2" s="174"/>
      <c r="G2" s="174"/>
      <c r="H2" s="36"/>
      <c r="I2" s="36"/>
    </row>
    <row r="3" spans="1:9" ht="18" customHeight="1">
      <c r="A3" s="174" t="s">
        <v>30</v>
      </c>
      <c r="B3" s="174"/>
      <c r="C3" s="174"/>
      <c r="D3" s="174"/>
      <c r="E3" s="174"/>
      <c r="F3" s="174"/>
      <c r="G3" s="174"/>
      <c r="H3" s="36"/>
      <c r="I3" s="36"/>
    </row>
    <row r="4" spans="1:9" ht="18" customHeight="1">
      <c r="A4" s="174" t="s">
        <v>74</v>
      </c>
      <c r="B4" s="174"/>
      <c r="C4" s="174"/>
      <c r="D4" s="174"/>
      <c r="E4" s="174"/>
      <c r="F4" s="174"/>
      <c r="G4" s="174"/>
      <c r="H4" s="36"/>
      <c r="I4" s="36"/>
    </row>
    <row r="5" spans="1:9" ht="26.25" customHeight="1">
      <c r="A5" s="174" t="s">
        <v>71</v>
      </c>
      <c r="B5" s="174"/>
      <c r="C5" s="174"/>
      <c r="D5" s="174"/>
      <c r="E5" s="174"/>
      <c r="F5" s="174"/>
      <c r="G5" s="174"/>
      <c r="H5" s="36"/>
      <c r="I5" s="36"/>
    </row>
    <row r="6" spans="1:9" ht="37.5" customHeight="1">
      <c r="A6" s="184" t="s">
        <v>85</v>
      </c>
      <c r="B6" s="184"/>
      <c r="C6" s="184"/>
      <c r="D6" s="184"/>
      <c r="E6" s="184"/>
      <c r="F6" s="184"/>
      <c r="G6" s="184"/>
      <c r="H6" s="36"/>
      <c r="I6" s="36"/>
    </row>
    <row r="7" spans="1:9" ht="20.25" customHeight="1" thickBot="1">
      <c r="A7" s="40"/>
      <c r="B7" s="40"/>
      <c r="C7" s="40"/>
      <c r="D7" s="40"/>
      <c r="E7" s="40"/>
      <c r="F7" s="40"/>
      <c r="G7" s="40"/>
      <c r="H7" s="36"/>
      <c r="I7" s="36"/>
    </row>
    <row r="8" spans="1:8" s="19" customFormat="1" ht="62.25" customHeight="1" thickBot="1">
      <c r="A8" s="16" t="s">
        <v>0</v>
      </c>
      <c r="B8" s="17" t="s">
        <v>32</v>
      </c>
      <c r="C8" s="20" t="s">
        <v>34</v>
      </c>
      <c r="D8" s="20" t="s">
        <v>5</v>
      </c>
      <c r="E8" s="20" t="s">
        <v>6</v>
      </c>
      <c r="F8" s="21" t="s">
        <v>33</v>
      </c>
      <c r="G8" s="22" t="s">
        <v>65</v>
      </c>
      <c r="H8" s="92"/>
    </row>
    <row r="9" spans="1:8" ht="25.5" customHeight="1">
      <c r="A9" s="23">
        <v>1</v>
      </c>
      <c r="B9" s="24" t="s">
        <v>39</v>
      </c>
      <c r="C9" s="25">
        <v>11</v>
      </c>
      <c r="D9" s="26"/>
      <c r="E9" s="25">
        <v>2205</v>
      </c>
      <c r="F9" s="26">
        <v>2205</v>
      </c>
      <c r="G9" s="27">
        <v>1</v>
      </c>
      <c r="H9" s="93"/>
    </row>
    <row r="10" spans="1:8" ht="25.5" customHeight="1">
      <c r="A10" s="30">
        <v>2</v>
      </c>
      <c r="B10" s="31" t="s">
        <v>47</v>
      </c>
      <c r="C10" s="25">
        <v>8</v>
      </c>
      <c r="D10" s="25"/>
      <c r="E10" s="25">
        <v>1400</v>
      </c>
      <c r="F10" s="26">
        <v>1400</v>
      </c>
      <c r="G10" s="32">
        <v>2</v>
      </c>
      <c r="H10" s="93"/>
    </row>
    <row r="11" spans="1:8" ht="25.5" customHeight="1">
      <c r="A11" s="30">
        <v>3</v>
      </c>
      <c r="B11" s="31" t="s">
        <v>40</v>
      </c>
      <c r="C11" s="25">
        <v>6</v>
      </c>
      <c r="D11" s="26"/>
      <c r="E11" s="25">
        <v>1315</v>
      </c>
      <c r="F11" s="26">
        <v>1315</v>
      </c>
      <c r="G11" s="32">
        <v>3</v>
      </c>
      <c r="H11" s="93"/>
    </row>
    <row r="12" spans="1:8" ht="25.5" customHeight="1">
      <c r="A12" s="30">
        <v>4</v>
      </c>
      <c r="B12" s="24" t="s">
        <v>37</v>
      </c>
      <c r="C12" s="25">
        <v>1</v>
      </c>
      <c r="D12" s="26"/>
      <c r="E12" s="25">
        <v>1155</v>
      </c>
      <c r="F12" s="26">
        <v>1155</v>
      </c>
      <c r="G12" s="27">
        <v>4</v>
      </c>
      <c r="H12" s="93"/>
    </row>
    <row r="13" spans="1:8" ht="25.5" customHeight="1">
      <c r="A13" s="30">
        <v>5</v>
      </c>
      <c r="B13" s="31" t="s">
        <v>43</v>
      </c>
      <c r="C13" s="25">
        <v>9</v>
      </c>
      <c r="D13" s="26"/>
      <c r="E13" s="25">
        <v>1005</v>
      </c>
      <c r="F13" s="26">
        <v>1005</v>
      </c>
      <c r="G13" s="32">
        <v>5</v>
      </c>
      <c r="H13" s="93"/>
    </row>
    <row r="14" spans="1:8" ht="25.5" customHeight="1">
      <c r="A14" s="30">
        <v>6</v>
      </c>
      <c r="B14" s="31" t="s">
        <v>81</v>
      </c>
      <c r="C14" s="25">
        <v>15</v>
      </c>
      <c r="D14" s="26"/>
      <c r="E14" s="25">
        <v>745</v>
      </c>
      <c r="F14" s="26">
        <v>745</v>
      </c>
      <c r="G14" s="32">
        <v>6</v>
      </c>
      <c r="H14" s="93"/>
    </row>
    <row r="15" spans="1:13" ht="25.5" customHeight="1">
      <c r="A15" s="30">
        <v>7</v>
      </c>
      <c r="B15" s="31" t="s">
        <v>50</v>
      </c>
      <c r="C15" s="25">
        <v>4</v>
      </c>
      <c r="D15" s="26"/>
      <c r="E15" s="25">
        <v>735</v>
      </c>
      <c r="F15" s="26">
        <v>735</v>
      </c>
      <c r="G15" s="27">
        <v>7.5</v>
      </c>
      <c r="H15" s="93"/>
      <c r="M15" s="33"/>
    </row>
    <row r="16" spans="1:8" ht="25.5" customHeight="1">
      <c r="A16" s="30">
        <v>8</v>
      </c>
      <c r="B16" s="31" t="s">
        <v>73</v>
      </c>
      <c r="C16" s="25">
        <v>10</v>
      </c>
      <c r="D16" s="26"/>
      <c r="E16" s="25">
        <v>735</v>
      </c>
      <c r="F16" s="26">
        <v>735</v>
      </c>
      <c r="G16" s="32">
        <v>7.5</v>
      </c>
      <c r="H16" s="93"/>
    </row>
    <row r="17" spans="1:8" ht="25.5" customHeight="1">
      <c r="A17" s="30">
        <v>9</v>
      </c>
      <c r="B17" s="31" t="s">
        <v>72</v>
      </c>
      <c r="C17" s="25">
        <v>3</v>
      </c>
      <c r="D17" s="26"/>
      <c r="E17" s="25">
        <v>660</v>
      </c>
      <c r="F17" s="26">
        <v>660</v>
      </c>
      <c r="G17" s="32">
        <v>9</v>
      </c>
      <c r="H17" s="93"/>
    </row>
    <row r="18" spans="1:8" ht="25.5" customHeight="1">
      <c r="A18" s="30">
        <v>10</v>
      </c>
      <c r="B18" s="31" t="s">
        <v>51</v>
      </c>
      <c r="C18" s="25">
        <v>13</v>
      </c>
      <c r="D18" s="26"/>
      <c r="E18" s="25">
        <v>450</v>
      </c>
      <c r="F18" s="26">
        <v>450</v>
      </c>
      <c r="G18" s="27">
        <v>10</v>
      </c>
      <c r="H18" s="93"/>
    </row>
    <row r="19" spans="1:8" ht="25.5" customHeight="1">
      <c r="A19" s="23">
        <v>11</v>
      </c>
      <c r="B19" s="31" t="s">
        <v>49</v>
      </c>
      <c r="C19" s="25">
        <v>5</v>
      </c>
      <c r="D19" s="26"/>
      <c r="E19" s="25">
        <v>390</v>
      </c>
      <c r="F19" s="26">
        <v>390</v>
      </c>
      <c r="G19" s="32">
        <v>11</v>
      </c>
      <c r="H19" s="93"/>
    </row>
    <row r="20" spans="1:8" ht="25.5" customHeight="1">
      <c r="A20" s="30">
        <v>12</v>
      </c>
      <c r="B20" s="31" t="s">
        <v>82</v>
      </c>
      <c r="C20" s="25">
        <v>12</v>
      </c>
      <c r="D20" s="26"/>
      <c r="E20" s="25">
        <v>370</v>
      </c>
      <c r="F20" s="26">
        <v>370</v>
      </c>
      <c r="G20" s="32">
        <v>12</v>
      </c>
      <c r="H20" s="93"/>
    </row>
    <row r="21" spans="1:8" ht="25.5" customHeight="1">
      <c r="A21" s="30">
        <v>13</v>
      </c>
      <c r="B21" s="31" t="s">
        <v>44</v>
      </c>
      <c r="C21" s="25">
        <v>7</v>
      </c>
      <c r="D21" s="26"/>
      <c r="E21" s="25">
        <v>220</v>
      </c>
      <c r="F21" s="26">
        <v>220</v>
      </c>
      <c r="G21" s="27">
        <v>13</v>
      </c>
      <c r="H21" s="93"/>
    </row>
    <row r="22" spans="1:8" ht="25.5" customHeight="1">
      <c r="A22" s="30">
        <v>14</v>
      </c>
      <c r="B22" s="31" t="s">
        <v>45</v>
      </c>
      <c r="C22" s="25">
        <v>2</v>
      </c>
      <c r="D22" s="26"/>
      <c r="E22" s="25">
        <v>90</v>
      </c>
      <c r="F22" s="26">
        <v>90</v>
      </c>
      <c r="G22" s="32">
        <v>14</v>
      </c>
      <c r="H22" s="93"/>
    </row>
    <row r="23" spans="1:8" ht="25.5" customHeight="1">
      <c r="A23" s="30">
        <v>15</v>
      </c>
      <c r="B23" s="31" t="s">
        <v>48</v>
      </c>
      <c r="C23" s="25">
        <v>14</v>
      </c>
      <c r="D23" s="26"/>
      <c r="E23" s="25">
        <v>0</v>
      </c>
      <c r="F23" s="26">
        <v>0</v>
      </c>
      <c r="G23" s="32">
        <v>15</v>
      </c>
      <c r="H23" s="93"/>
    </row>
    <row r="24" spans="1:8" ht="25.5" customHeight="1">
      <c r="A24" s="30">
        <v>16</v>
      </c>
      <c r="B24" s="31"/>
      <c r="C24" s="25"/>
      <c r="D24" s="26"/>
      <c r="E24" s="25"/>
      <c r="F24" s="26"/>
      <c r="G24" s="27"/>
      <c r="H24" s="93"/>
    </row>
    <row r="25" spans="1:8" ht="25.5" customHeight="1">
      <c r="A25" s="30">
        <v>17</v>
      </c>
      <c r="B25" s="31"/>
      <c r="C25" s="25"/>
      <c r="D25" s="26"/>
      <c r="E25" s="25"/>
      <c r="F25" s="26"/>
      <c r="G25" s="27"/>
      <c r="H25" s="93"/>
    </row>
    <row r="26" spans="1:8" ht="25.5" customHeight="1">
      <c r="A26" s="30">
        <v>18</v>
      </c>
      <c r="B26" s="31"/>
      <c r="C26" s="25"/>
      <c r="D26" s="26"/>
      <c r="E26" s="26"/>
      <c r="F26" s="26"/>
      <c r="G26" s="27"/>
      <c r="H26" s="93"/>
    </row>
    <row r="27" spans="1:8" ht="25.5" customHeight="1">
      <c r="A27" s="30">
        <v>19</v>
      </c>
      <c r="B27" s="31"/>
      <c r="C27" s="25"/>
      <c r="D27" s="26"/>
      <c r="E27" s="26"/>
      <c r="F27" s="26"/>
      <c r="G27" s="27"/>
      <c r="H27" s="93"/>
    </row>
    <row r="28" spans="1:8" ht="25.5" customHeight="1">
      <c r="A28" s="30">
        <v>20</v>
      </c>
      <c r="B28" s="31"/>
      <c r="C28" s="37"/>
      <c r="D28" s="25"/>
      <c r="E28" s="25"/>
      <c r="F28" s="26"/>
      <c r="G28" s="27"/>
      <c r="H28" s="34"/>
    </row>
    <row r="29" spans="1:8" ht="25.5" customHeight="1">
      <c r="A29" s="23">
        <v>21</v>
      </c>
      <c r="B29" s="31"/>
      <c r="C29" s="38"/>
      <c r="D29" s="26"/>
      <c r="E29" s="26"/>
      <c r="F29" s="26"/>
      <c r="G29" s="27"/>
      <c r="H29" s="34"/>
    </row>
    <row r="30" spans="1:8" ht="25.5" customHeight="1">
      <c r="A30" s="30">
        <v>22</v>
      </c>
      <c r="B30" s="31"/>
      <c r="C30" s="38"/>
      <c r="D30" s="26"/>
      <c r="E30" s="26"/>
      <c r="F30" s="26"/>
      <c r="G30" s="27"/>
      <c r="H30" s="34"/>
    </row>
    <row r="31" spans="1:8" ht="25.5" customHeight="1">
      <c r="A31" s="30">
        <v>23</v>
      </c>
      <c r="B31" s="24"/>
      <c r="C31" s="38"/>
      <c r="D31" s="26"/>
      <c r="E31" s="26"/>
      <c r="F31" s="26"/>
      <c r="G31" s="27"/>
      <c r="H31" s="34"/>
    </row>
    <row r="32" spans="1:8" ht="25.5" customHeight="1">
      <c r="A32" s="30">
        <v>24</v>
      </c>
      <c r="B32" s="31"/>
      <c r="C32" s="38"/>
      <c r="D32" s="26"/>
      <c r="E32" s="26"/>
      <c r="F32" s="26"/>
      <c r="G32" s="27"/>
      <c r="H32" s="34"/>
    </row>
    <row r="33" spans="1:8" ht="25.5" customHeight="1">
      <c r="A33" s="30">
        <v>25</v>
      </c>
      <c r="B33" s="31"/>
      <c r="C33" s="38"/>
      <c r="D33" s="26"/>
      <c r="E33" s="25"/>
      <c r="F33" s="25"/>
      <c r="G33" s="27"/>
      <c r="H33" s="34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" right="0.7" top="0.75" bottom="0.75" header="0.3" footer="0.3"/>
  <pageSetup horizontalDpi="300" verticalDpi="300" orientation="portrait" paperSize="9" scale="79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P33"/>
  <sheetViews>
    <sheetView showGridLines="0" view="pageBreakPreview" zoomScale="75" zoomScaleNormal="75" zoomScaleSheetLayoutView="75" zoomScalePageLayoutView="0" workbookViewId="0" topLeftCell="A1">
      <selection activeCell="B38" sqref="B38"/>
    </sheetView>
  </sheetViews>
  <sheetFormatPr defaultColWidth="9.00390625" defaultRowHeight="12.75"/>
  <cols>
    <col min="1" max="1" width="9.375" style="78" customWidth="1"/>
    <col min="2" max="2" width="57.75390625" style="78" customWidth="1"/>
    <col min="3" max="3" width="12.375" style="78" customWidth="1"/>
    <col min="4" max="13" width="12.25390625" style="78" customWidth="1"/>
    <col min="14" max="14" width="14.875" style="78" customWidth="1"/>
    <col min="15" max="15" width="15.75390625" style="95" customWidth="1"/>
    <col min="16" max="16" width="15.375" style="78" customWidth="1"/>
    <col min="17" max="16384" width="9.125" style="78" customWidth="1"/>
  </cols>
  <sheetData>
    <row r="1" spans="13:16" ht="33" customHeight="1">
      <c r="M1" s="176" t="s">
        <v>79</v>
      </c>
      <c r="N1" s="176"/>
      <c r="O1" s="176"/>
      <c r="P1" s="176"/>
    </row>
    <row r="2" spans="1:16" ht="28.5" customHeight="1">
      <c r="A2" s="186" t="s">
        <v>78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ht="28.5" customHeight="1">
      <c r="A3" s="185" t="s">
        <v>80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15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28.5" customHeight="1">
      <c r="A5" s="169" t="s">
        <v>63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</row>
    <row r="6" ht="21.75" customHeight="1" thickBot="1">
      <c r="B6" s="95"/>
    </row>
    <row r="7" spans="1:16" ht="32.25" customHeight="1" thickBot="1">
      <c r="A7" s="187" t="s">
        <v>0</v>
      </c>
      <c r="B7" s="188" t="s">
        <v>1</v>
      </c>
      <c r="C7" s="189" t="s">
        <v>60</v>
      </c>
      <c r="D7" s="191" t="s">
        <v>2</v>
      </c>
      <c r="E7" s="191"/>
      <c r="F7" s="191"/>
      <c r="G7" s="191"/>
      <c r="H7" s="191"/>
      <c r="I7" s="191" t="s">
        <v>3</v>
      </c>
      <c r="J7" s="191"/>
      <c r="K7" s="191"/>
      <c r="L7" s="191"/>
      <c r="M7" s="191"/>
      <c r="N7" s="192" t="s">
        <v>35</v>
      </c>
      <c r="O7" s="192"/>
      <c r="P7" s="192"/>
    </row>
    <row r="8" spans="1:16" ht="61.5" customHeight="1" thickBot="1">
      <c r="A8" s="187"/>
      <c r="B8" s="188"/>
      <c r="C8" s="190"/>
      <c r="D8" s="96" t="s">
        <v>4</v>
      </c>
      <c r="E8" s="20" t="s">
        <v>5</v>
      </c>
      <c r="F8" s="20" t="s">
        <v>6</v>
      </c>
      <c r="G8" s="21" t="s">
        <v>7</v>
      </c>
      <c r="H8" s="22" t="s">
        <v>65</v>
      </c>
      <c r="I8" s="96" t="s">
        <v>4</v>
      </c>
      <c r="J8" s="20" t="s">
        <v>5</v>
      </c>
      <c r="K8" s="20" t="s">
        <v>6</v>
      </c>
      <c r="L8" s="21" t="s">
        <v>7</v>
      </c>
      <c r="M8" s="22" t="s">
        <v>65</v>
      </c>
      <c r="N8" s="97" t="s">
        <v>64</v>
      </c>
      <c r="O8" s="20" t="s">
        <v>65</v>
      </c>
      <c r="P8" s="98" t="s">
        <v>8</v>
      </c>
    </row>
    <row r="9" spans="1:16" s="41" customFormat="1" ht="26.25" customHeight="1">
      <c r="A9" s="46" t="s">
        <v>9</v>
      </c>
      <c r="B9" s="11" t="s">
        <v>39</v>
      </c>
      <c r="C9" s="61">
        <v>11</v>
      </c>
      <c r="D9" s="62" t="s">
        <v>61</v>
      </c>
      <c r="E9" s="63"/>
      <c r="F9" s="63">
        <v>750</v>
      </c>
      <c r="G9" s="64">
        <f aca="true" t="shared" si="0" ref="G9:G23">F9</f>
        <v>750</v>
      </c>
      <c r="H9" s="65">
        <v>1</v>
      </c>
      <c r="I9" s="62" t="s">
        <v>61</v>
      </c>
      <c r="J9" s="63"/>
      <c r="K9" s="7">
        <v>2205</v>
      </c>
      <c r="L9" s="7">
        <f aca="true" t="shared" si="1" ref="L9:L23">K9</f>
        <v>2205</v>
      </c>
      <c r="M9" s="9">
        <v>1</v>
      </c>
      <c r="N9" s="63">
        <f aca="true" t="shared" si="2" ref="N9:N23">G9+L9</f>
        <v>2955</v>
      </c>
      <c r="O9" s="63">
        <f aca="true" t="shared" si="3" ref="O9:O23">H9+M9</f>
        <v>2</v>
      </c>
      <c r="P9" s="65">
        <v>1</v>
      </c>
    </row>
    <row r="10" spans="1:16" s="41" customFormat="1" ht="26.25" customHeight="1">
      <c r="A10" s="46" t="s">
        <v>10</v>
      </c>
      <c r="B10" s="11" t="s">
        <v>40</v>
      </c>
      <c r="C10" s="46">
        <v>6</v>
      </c>
      <c r="D10" s="62" t="s">
        <v>61</v>
      </c>
      <c r="E10" s="63"/>
      <c r="F10" s="63">
        <v>700</v>
      </c>
      <c r="G10" s="64">
        <f t="shared" si="0"/>
        <v>700</v>
      </c>
      <c r="H10" s="65">
        <v>2</v>
      </c>
      <c r="I10" s="62" t="s">
        <v>61</v>
      </c>
      <c r="J10" s="63"/>
      <c r="K10" s="7">
        <v>1315</v>
      </c>
      <c r="L10" s="7">
        <f t="shared" si="1"/>
        <v>1315</v>
      </c>
      <c r="M10" s="12">
        <v>3</v>
      </c>
      <c r="N10" s="63">
        <f t="shared" si="2"/>
        <v>2015</v>
      </c>
      <c r="O10" s="63">
        <f t="shared" si="3"/>
        <v>5</v>
      </c>
      <c r="P10" s="52">
        <v>2</v>
      </c>
    </row>
    <row r="11" spans="1:16" s="41" customFormat="1" ht="26.25" customHeight="1">
      <c r="A11" s="46" t="s">
        <v>11</v>
      </c>
      <c r="B11" s="11" t="s">
        <v>47</v>
      </c>
      <c r="C11" s="67">
        <v>8</v>
      </c>
      <c r="D11" s="62" t="s">
        <v>61</v>
      </c>
      <c r="E11" s="63"/>
      <c r="F11" s="49">
        <v>430</v>
      </c>
      <c r="G11" s="64">
        <f t="shared" si="0"/>
        <v>430</v>
      </c>
      <c r="H11" s="52">
        <v>3</v>
      </c>
      <c r="I11" s="62" t="s">
        <v>61</v>
      </c>
      <c r="J11" s="63"/>
      <c r="K11" s="7">
        <v>1400</v>
      </c>
      <c r="L11" s="7">
        <f t="shared" si="1"/>
        <v>1400</v>
      </c>
      <c r="M11" s="12">
        <v>2</v>
      </c>
      <c r="N11" s="63">
        <f t="shared" si="2"/>
        <v>1830</v>
      </c>
      <c r="O11" s="63">
        <f t="shared" si="3"/>
        <v>5</v>
      </c>
      <c r="P11" s="65">
        <v>3</v>
      </c>
    </row>
    <row r="12" spans="1:16" s="41" customFormat="1" ht="26.25" customHeight="1">
      <c r="A12" s="46" t="s">
        <v>12</v>
      </c>
      <c r="B12" s="6" t="s">
        <v>37</v>
      </c>
      <c r="C12" s="67">
        <v>1</v>
      </c>
      <c r="D12" s="62" t="s">
        <v>61</v>
      </c>
      <c r="E12" s="63"/>
      <c r="F12" s="49">
        <v>415</v>
      </c>
      <c r="G12" s="64">
        <f t="shared" si="0"/>
        <v>415</v>
      </c>
      <c r="H12" s="52">
        <v>4</v>
      </c>
      <c r="I12" s="62" t="s">
        <v>61</v>
      </c>
      <c r="J12" s="63"/>
      <c r="K12" s="7">
        <v>1155</v>
      </c>
      <c r="L12" s="7">
        <f t="shared" si="1"/>
        <v>1155</v>
      </c>
      <c r="M12" s="9">
        <v>4</v>
      </c>
      <c r="N12" s="63">
        <f t="shared" si="2"/>
        <v>1570</v>
      </c>
      <c r="O12" s="63">
        <f t="shared" si="3"/>
        <v>8</v>
      </c>
      <c r="P12" s="65">
        <v>4</v>
      </c>
    </row>
    <row r="13" spans="1:16" s="41" customFormat="1" ht="26.25" customHeight="1">
      <c r="A13" s="46" t="s">
        <v>13</v>
      </c>
      <c r="B13" s="11" t="s">
        <v>81</v>
      </c>
      <c r="C13" s="67">
        <v>15</v>
      </c>
      <c r="D13" s="62" t="s">
        <v>61</v>
      </c>
      <c r="E13" s="63"/>
      <c r="F13" s="68">
        <v>400</v>
      </c>
      <c r="G13" s="64">
        <f t="shared" si="0"/>
        <v>400</v>
      </c>
      <c r="H13" s="69">
        <v>5</v>
      </c>
      <c r="I13" s="62" t="s">
        <v>61</v>
      </c>
      <c r="J13" s="63"/>
      <c r="K13" s="7">
        <v>745</v>
      </c>
      <c r="L13" s="7">
        <f t="shared" si="1"/>
        <v>745</v>
      </c>
      <c r="M13" s="12">
        <v>6</v>
      </c>
      <c r="N13" s="63">
        <f t="shared" si="2"/>
        <v>1145</v>
      </c>
      <c r="O13" s="63">
        <f t="shared" si="3"/>
        <v>11</v>
      </c>
      <c r="P13" s="52">
        <v>5</v>
      </c>
    </row>
    <row r="14" spans="1:16" s="41" customFormat="1" ht="26.25" customHeight="1">
      <c r="A14" s="46" t="s">
        <v>14</v>
      </c>
      <c r="B14" s="11" t="s">
        <v>43</v>
      </c>
      <c r="C14" s="67">
        <v>9</v>
      </c>
      <c r="D14" s="62" t="s">
        <v>61</v>
      </c>
      <c r="E14" s="63"/>
      <c r="F14" s="49">
        <v>185</v>
      </c>
      <c r="G14" s="64">
        <f t="shared" si="0"/>
        <v>185</v>
      </c>
      <c r="H14" s="69">
        <v>8</v>
      </c>
      <c r="I14" s="62" t="s">
        <v>61</v>
      </c>
      <c r="J14" s="63"/>
      <c r="K14" s="7">
        <v>1005</v>
      </c>
      <c r="L14" s="7">
        <f t="shared" si="1"/>
        <v>1005</v>
      </c>
      <c r="M14" s="12">
        <v>5</v>
      </c>
      <c r="N14" s="63">
        <f t="shared" si="2"/>
        <v>1190</v>
      </c>
      <c r="O14" s="63">
        <f t="shared" si="3"/>
        <v>13</v>
      </c>
      <c r="P14" s="65">
        <v>6</v>
      </c>
    </row>
    <row r="15" spans="1:16" s="41" customFormat="1" ht="26.25" customHeight="1">
      <c r="A15" s="46" t="s">
        <v>15</v>
      </c>
      <c r="B15" s="6" t="s">
        <v>50</v>
      </c>
      <c r="C15" s="67">
        <v>4</v>
      </c>
      <c r="D15" s="62" t="s">
        <v>61</v>
      </c>
      <c r="E15" s="63"/>
      <c r="F15" s="49">
        <v>225</v>
      </c>
      <c r="G15" s="64">
        <f t="shared" si="0"/>
        <v>225</v>
      </c>
      <c r="H15" s="52">
        <v>7</v>
      </c>
      <c r="I15" s="62" t="s">
        <v>61</v>
      </c>
      <c r="J15" s="63"/>
      <c r="K15" s="7">
        <v>735</v>
      </c>
      <c r="L15" s="7">
        <f t="shared" si="1"/>
        <v>735</v>
      </c>
      <c r="M15" s="9">
        <v>7.5</v>
      </c>
      <c r="N15" s="63">
        <f t="shared" si="2"/>
        <v>960</v>
      </c>
      <c r="O15" s="63">
        <f t="shared" si="3"/>
        <v>14.5</v>
      </c>
      <c r="P15" s="65">
        <v>7</v>
      </c>
    </row>
    <row r="16" spans="1:16" s="41" customFormat="1" ht="26.25" customHeight="1">
      <c r="A16" s="46" t="s">
        <v>16</v>
      </c>
      <c r="B16" s="99" t="s">
        <v>82</v>
      </c>
      <c r="C16" s="67">
        <v>12</v>
      </c>
      <c r="D16" s="62" t="s">
        <v>61</v>
      </c>
      <c r="E16" s="63"/>
      <c r="F16" s="49">
        <v>245</v>
      </c>
      <c r="G16" s="64">
        <f t="shared" si="0"/>
        <v>245</v>
      </c>
      <c r="H16" s="69">
        <v>6</v>
      </c>
      <c r="I16" s="62" t="s">
        <v>61</v>
      </c>
      <c r="J16" s="63"/>
      <c r="K16" s="7">
        <v>370</v>
      </c>
      <c r="L16" s="7">
        <f t="shared" si="1"/>
        <v>370</v>
      </c>
      <c r="M16" s="12">
        <v>12</v>
      </c>
      <c r="N16" s="63">
        <f t="shared" si="2"/>
        <v>615</v>
      </c>
      <c r="O16" s="63">
        <f t="shared" si="3"/>
        <v>18</v>
      </c>
      <c r="P16" s="52">
        <v>8</v>
      </c>
    </row>
    <row r="17" spans="1:16" s="41" customFormat="1" ht="26.25" customHeight="1">
      <c r="A17" s="46" t="s">
        <v>17</v>
      </c>
      <c r="B17" s="99" t="s">
        <v>51</v>
      </c>
      <c r="C17" s="67">
        <v>13</v>
      </c>
      <c r="D17" s="62" t="s">
        <v>61</v>
      </c>
      <c r="E17" s="63"/>
      <c r="F17" s="49">
        <v>170</v>
      </c>
      <c r="G17" s="64">
        <f t="shared" si="0"/>
        <v>170</v>
      </c>
      <c r="H17" s="69">
        <v>10</v>
      </c>
      <c r="I17" s="62" t="s">
        <v>61</v>
      </c>
      <c r="J17" s="63"/>
      <c r="K17" s="7">
        <v>450</v>
      </c>
      <c r="L17" s="7">
        <f t="shared" si="1"/>
        <v>450</v>
      </c>
      <c r="M17" s="12">
        <v>10</v>
      </c>
      <c r="N17" s="63">
        <f t="shared" si="2"/>
        <v>620</v>
      </c>
      <c r="O17" s="63">
        <f t="shared" si="3"/>
        <v>20</v>
      </c>
      <c r="P17" s="65">
        <v>9</v>
      </c>
    </row>
    <row r="18" spans="1:16" s="41" customFormat="1" ht="26.25" customHeight="1">
      <c r="A18" s="46" t="s">
        <v>18</v>
      </c>
      <c r="B18" s="11" t="s">
        <v>49</v>
      </c>
      <c r="C18" s="67">
        <v>5</v>
      </c>
      <c r="D18" s="62" t="s">
        <v>61</v>
      </c>
      <c r="E18" s="63"/>
      <c r="F18" s="49">
        <v>180</v>
      </c>
      <c r="G18" s="64">
        <f t="shared" si="0"/>
        <v>180</v>
      </c>
      <c r="H18" s="52">
        <v>9</v>
      </c>
      <c r="I18" s="62" t="s">
        <v>61</v>
      </c>
      <c r="J18" s="63"/>
      <c r="K18" s="7">
        <v>390</v>
      </c>
      <c r="L18" s="7">
        <f t="shared" si="1"/>
        <v>390</v>
      </c>
      <c r="M18" s="9">
        <v>11</v>
      </c>
      <c r="N18" s="63">
        <f t="shared" si="2"/>
        <v>570</v>
      </c>
      <c r="O18" s="63">
        <f t="shared" si="3"/>
        <v>20</v>
      </c>
      <c r="P18" s="65">
        <v>10</v>
      </c>
    </row>
    <row r="19" spans="1:16" s="41" customFormat="1" ht="26.25" customHeight="1">
      <c r="A19" s="46" t="s">
        <v>19</v>
      </c>
      <c r="B19" s="11" t="s">
        <v>73</v>
      </c>
      <c r="C19" s="67">
        <v>10</v>
      </c>
      <c r="D19" s="62" t="s">
        <v>61</v>
      </c>
      <c r="E19" s="63"/>
      <c r="F19" s="49">
        <v>75</v>
      </c>
      <c r="G19" s="64">
        <f t="shared" si="0"/>
        <v>75</v>
      </c>
      <c r="H19" s="52">
        <v>13</v>
      </c>
      <c r="I19" s="62" t="s">
        <v>61</v>
      </c>
      <c r="J19" s="63"/>
      <c r="K19" s="7">
        <v>735</v>
      </c>
      <c r="L19" s="7">
        <f t="shared" si="1"/>
        <v>735</v>
      </c>
      <c r="M19" s="12">
        <v>7.5</v>
      </c>
      <c r="N19" s="63">
        <f t="shared" si="2"/>
        <v>810</v>
      </c>
      <c r="O19" s="63">
        <f t="shared" si="3"/>
        <v>20.5</v>
      </c>
      <c r="P19" s="52">
        <v>11</v>
      </c>
    </row>
    <row r="20" spans="1:16" s="41" customFormat="1" ht="26.25" customHeight="1">
      <c r="A20" s="46" t="s">
        <v>20</v>
      </c>
      <c r="B20" s="11" t="s">
        <v>72</v>
      </c>
      <c r="C20" s="67">
        <v>3</v>
      </c>
      <c r="D20" s="62" t="s">
        <v>61</v>
      </c>
      <c r="E20" s="63"/>
      <c r="F20" s="49">
        <v>120</v>
      </c>
      <c r="G20" s="64">
        <f t="shared" si="0"/>
        <v>120</v>
      </c>
      <c r="H20" s="69">
        <v>12</v>
      </c>
      <c r="I20" s="62" t="s">
        <v>61</v>
      </c>
      <c r="J20" s="63"/>
      <c r="K20" s="7">
        <v>660</v>
      </c>
      <c r="L20" s="7">
        <f t="shared" si="1"/>
        <v>660</v>
      </c>
      <c r="M20" s="12">
        <v>9</v>
      </c>
      <c r="N20" s="63">
        <f t="shared" si="2"/>
        <v>780</v>
      </c>
      <c r="O20" s="63">
        <f t="shared" si="3"/>
        <v>21</v>
      </c>
      <c r="P20" s="65">
        <v>12</v>
      </c>
    </row>
    <row r="21" spans="1:16" s="41" customFormat="1" ht="26.25" customHeight="1">
      <c r="A21" s="46" t="s">
        <v>21</v>
      </c>
      <c r="B21" s="47" t="s">
        <v>48</v>
      </c>
      <c r="C21" s="67">
        <v>14</v>
      </c>
      <c r="D21" s="62" t="s">
        <v>61</v>
      </c>
      <c r="E21" s="63"/>
      <c r="F21" s="49">
        <v>145</v>
      </c>
      <c r="G21" s="64">
        <f t="shared" si="0"/>
        <v>145</v>
      </c>
      <c r="H21" s="52">
        <v>11</v>
      </c>
      <c r="I21" s="62" t="s">
        <v>61</v>
      </c>
      <c r="J21" s="63"/>
      <c r="K21" s="7">
        <v>0</v>
      </c>
      <c r="L21" s="7">
        <f t="shared" si="1"/>
        <v>0</v>
      </c>
      <c r="M21" s="9">
        <v>15</v>
      </c>
      <c r="N21" s="63">
        <f t="shared" si="2"/>
        <v>145</v>
      </c>
      <c r="O21" s="63">
        <f t="shared" si="3"/>
        <v>26</v>
      </c>
      <c r="P21" s="65">
        <v>13</v>
      </c>
    </row>
    <row r="22" spans="1:16" s="41" customFormat="1" ht="26.25" customHeight="1">
      <c r="A22" s="46" t="s">
        <v>22</v>
      </c>
      <c r="B22" s="100" t="s">
        <v>44</v>
      </c>
      <c r="C22" s="67">
        <v>7</v>
      </c>
      <c r="D22" s="62" t="s">
        <v>61</v>
      </c>
      <c r="E22" s="63"/>
      <c r="F22" s="49">
        <v>40</v>
      </c>
      <c r="G22" s="64">
        <f t="shared" si="0"/>
        <v>40</v>
      </c>
      <c r="H22" s="52">
        <v>15</v>
      </c>
      <c r="I22" s="62" t="s">
        <v>61</v>
      </c>
      <c r="J22" s="63"/>
      <c r="K22" s="7">
        <v>220</v>
      </c>
      <c r="L22" s="7">
        <f t="shared" si="1"/>
        <v>220</v>
      </c>
      <c r="M22" s="12">
        <v>13</v>
      </c>
      <c r="N22" s="63">
        <f t="shared" si="2"/>
        <v>260</v>
      </c>
      <c r="O22" s="63">
        <f t="shared" si="3"/>
        <v>28</v>
      </c>
      <c r="P22" s="52">
        <v>14</v>
      </c>
    </row>
    <row r="23" spans="1:16" s="41" customFormat="1" ht="26.25" customHeight="1">
      <c r="A23" s="46" t="s">
        <v>23</v>
      </c>
      <c r="B23" s="100" t="s">
        <v>45</v>
      </c>
      <c r="C23" s="67">
        <v>2</v>
      </c>
      <c r="D23" s="62" t="s">
        <v>61</v>
      </c>
      <c r="E23" s="63"/>
      <c r="F23" s="49">
        <v>70</v>
      </c>
      <c r="G23" s="64">
        <f t="shared" si="0"/>
        <v>70</v>
      </c>
      <c r="H23" s="69">
        <v>14</v>
      </c>
      <c r="I23" s="62" t="s">
        <v>61</v>
      </c>
      <c r="J23" s="63"/>
      <c r="K23" s="7">
        <v>90</v>
      </c>
      <c r="L23" s="7">
        <f t="shared" si="1"/>
        <v>90</v>
      </c>
      <c r="M23" s="12">
        <v>14</v>
      </c>
      <c r="N23" s="63">
        <f t="shared" si="2"/>
        <v>160</v>
      </c>
      <c r="O23" s="63">
        <f t="shared" si="3"/>
        <v>28</v>
      </c>
      <c r="P23" s="65">
        <v>15</v>
      </c>
    </row>
    <row r="24" spans="1:16" s="41" customFormat="1" ht="26.25" customHeight="1">
      <c r="A24" s="46" t="s">
        <v>24</v>
      </c>
      <c r="B24" s="47"/>
      <c r="C24" s="67"/>
      <c r="D24" s="62"/>
      <c r="E24" s="63"/>
      <c r="F24" s="49"/>
      <c r="G24" s="64"/>
      <c r="H24" s="69"/>
      <c r="I24" s="62"/>
      <c r="J24" s="63"/>
      <c r="K24" s="7"/>
      <c r="L24" s="7"/>
      <c r="M24" s="9"/>
      <c r="N24" s="63"/>
      <c r="O24" s="63"/>
      <c r="P24" s="53"/>
    </row>
    <row r="25" spans="1:16" s="41" customFormat="1" ht="26.25" customHeight="1">
      <c r="A25" s="46" t="s">
        <v>25</v>
      </c>
      <c r="B25" s="47"/>
      <c r="C25" s="46"/>
      <c r="D25" s="62"/>
      <c r="E25" s="63"/>
      <c r="F25" s="49"/>
      <c r="G25" s="64"/>
      <c r="H25" s="69"/>
      <c r="I25" s="62"/>
      <c r="J25" s="63"/>
      <c r="K25" s="7"/>
      <c r="L25" s="7"/>
      <c r="M25" s="9"/>
      <c r="N25" s="63"/>
      <c r="O25" s="63"/>
      <c r="P25" s="66"/>
    </row>
    <row r="26" spans="1:16" s="41" customFormat="1" ht="26.25" customHeight="1">
      <c r="A26" s="46" t="s">
        <v>26</v>
      </c>
      <c r="B26" s="47"/>
      <c r="C26" s="46"/>
      <c r="D26" s="62"/>
      <c r="E26" s="63"/>
      <c r="F26" s="49"/>
      <c r="G26" s="64"/>
      <c r="H26" s="69"/>
      <c r="I26" s="62"/>
      <c r="J26" s="63"/>
      <c r="K26" s="8"/>
      <c r="L26" s="8"/>
      <c r="M26" s="9"/>
      <c r="N26" s="63"/>
      <c r="O26" s="63"/>
      <c r="P26" s="66"/>
    </row>
    <row r="27" spans="1:16" s="41" customFormat="1" ht="26.25" customHeight="1">
      <c r="A27" s="46" t="s">
        <v>27</v>
      </c>
      <c r="B27" s="47"/>
      <c r="C27" s="46"/>
      <c r="D27" s="62"/>
      <c r="E27" s="63"/>
      <c r="F27" s="49"/>
      <c r="G27" s="64"/>
      <c r="H27" s="52"/>
      <c r="I27" s="62"/>
      <c r="J27" s="63"/>
      <c r="K27" s="8"/>
      <c r="L27" s="8"/>
      <c r="M27" s="9"/>
      <c r="N27" s="63"/>
      <c r="O27" s="63"/>
      <c r="P27" s="66"/>
    </row>
    <row r="28" spans="1:16" s="41" customFormat="1" ht="26.25" customHeight="1">
      <c r="A28" s="46" t="s">
        <v>28</v>
      </c>
      <c r="B28" s="47"/>
      <c r="C28" s="46"/>
      <c r="D28" s="48"/>
      <c r="E28" s="49"/>
      <c r="F28" s="50"/>
      <c r="G28" s="51"/>
      <c r="H28" s="52"/>
      <c r="I28" s="48"/>
      <c r="J28" s="49"/>
      <c r="K28" s="50"/>
      <c r="L28" s="51"/>
      <c r="M28" s="52"/>
      <c r="N28" s="49"/>
      <c r="O28" s="49"/>
      <c r="P28" s="53"/>
    </row>
    <row r="29" spans="1:16" s="41" customFormat="1" ht="26.25" customHeight="1">
      <c r="A29" s="46" t="s">
        <v>55</v>
      </c>
      <c r="B29" s="47"/>
      <c r="C29" s="46"/>
      <c r="D29" s="48"/>
      <c r="E29" s="49"/>
      <c r="F29" s="50"/>
      <c r="G29" s="51"/>
      <c r="H29" s="52"/>
      <c r="I29" s="48"/>
      <c r="J29" s="49"/>
      <c r="K29" s="50"/>
      <c r="L29" s="51"/>
      <c r="M29" s="52"/>
      <c r="N29" s="49"/>
      <c r="O29" s="49"/>
      <c r="P29" s="53"/>
    </row>
    <row r="30" spans="1:16" s="41" customFormat="1" ht="26.25" customHeight="1">
      <c r="A30" s="46" t="s">
        <v>56</v>
      </c>
      <c r="B30" s="47"/>
      <c r="C30" s="46"/>
      <c r="D30" s="48"/>
      <c r="E30" s="49"/>
      <c r="F30" s="50"/>
      <c r="G30" s="51"/>
      <c r="H30" s="52"/>
      <c r="I30" s="48"/>
      <c r="J30" s="49"/>
      <c r="K30" s="50"/>
      <c r="L30" s="51"/>
      <c r="M30" s="52"/>
      <c r="N30" s="49"/>
      <c r="O30" s="49"/>
      <c r="P30" s="53"/>
    </row>
    <row r="31" spans="1:16" s="41" customFormat="1" ht="26.25" customHeight="1">
      <c r="A31" s="46" t="s">
        <v>57</v>
      </c>
      <c r="B31" s="47"/>
      <c r="C31" s="46"/>
      <c r="D31" s="48"/>
      <c r="E31" s="49"/>
      <c r="F31" s="50"/>
      <c r="G31" s="51"/>
      <c r="H31" s="52"/>
      <c r="I31" s="48"/>
      <c r="J31" s="49"/>
      <c r="K31" s="50"/>
      <c r="L31" s="51"/>
      <c r="M31" s="52"/>
      <c r="N31" s="49"/>
      <c r="O31" s="49"/>
      <c r="P31" s="53"/>
    </row>
    <row r="32" spans="1:16" s="41" customFormat="1" ht="26.25" customHeight="1">
      <c r="A32" s="46" t="s">
        <v>58</v>
      </c>
      <c r="B32" s="47"/>
      <c r="C32" s="46"/>
      <c r="D32" s="48"/>
      <c r="E32" s="49"/>
      <c r="F32" s="50"/>
      <c r="G32" s="51"/>
      <c r="H32" s="52"/>
      <c r="I32" s="48"/>
      <c r="J32" s="49"/>
      <c r="K32" s="50"/>
      <c r="L32" s="51"/>
      <c r="M32" s="52"/>
      <c r="N32" s="49"/>
      <c r="O32" s="49"/>
      <c r="P32" s="53"/>
    </row>
    <row r="33" spans="1:16" s="41" customFormat="1" ht="26.25" customHeight="1">
      <c r="A33" s="46" t="s">
        <v>59</v>
      </c>
      <c r="B33" s="47"/>
      <c r="C33" s="46"/>
      <c r="D33" s="48"/>
      <c r="E33" s="49"/>
      <c r="F33" s="50"/>
      <c r="G33" s="51"/>
      <c r="H33" s="52"/>
      <c r="I33" s="48"/>
      <c r="J33" s="49"/>
      <c r="K33" s="50"/>
      <c r="L33" s="51"/>
      <c r="M33" s="52"/>
      <c r="N33" s="49"/>
      <c r="O33" s="49"/>
      <c r="P33" s="53"/>
    </row>
  </sheetData>
  <sheetProtection/>
  <mergeCells count="10">
    <mergeCell ref="M1:P1"/>
    <mergeCell ref="A3:P3"/>
    <mergeCell ref="A2:P2"/>
    <mergeCell ref="A5:P5"/>
    <mergeCell ref="A7:A8"/>
    <mergeCell ref="B7:B8"/>
    <mergeCell ref="C7:C8"/>
    <mergeCell ref="D7:H7"/>
    <mergeCell ref="I7:M7"/>
    <mergeCell ref="N7:P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8" sqref="M38"/>
    </sheetView>
  </sheetViews>
  <sheetFormatPr defaultColWidth="9.00390625" defaultRowHeight="12.75"/>
  <sheetData>
    <row r="1" ht="12.75">
      <c r="A1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2017-02-14T17:19:54Z</cp:lastPrinted>
  <dcterms:created xsi:type="dcterms:W3CDTF">2010-01-11T19:50:22Z</dcterms:created>
  <dcterms:modified xsi:type="dcterms:W3CDTF">2017-02-14T17:59:12Z</dcterms:modified>
  <cp:category/>
  <cp:version/>
  <cp:contentType/>
  <cp:contentStatus/>
</cp:coreProperties>
</file>